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0" yWindow="-15" windowWidth="12045" windowHeight="94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A3" i="18"/>
  <c r="A2"/>
  <c r="D42"/>
  <c r="B42"/>
  <c r="C28"/>
  <c r="C18"/>
  <c r="C2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<sst xmlns="http://schemas.openxmlformats.org/spreadsheetml/2006/main" count="412" uniqueCount="269">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</sst>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0.5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0" xfId="0" applyFont="1" applyFill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-qkb%20masabi/2020-MASABI%20BILANCI%20QK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"/>
      <sheetName val="PPF"/>
      <sheetName val="PP"/>
      <sheetName val="PFM"/>
      <sheetName val="PK"/>
      <sheetName val="SH"/>
      <sheetName val="F"/>
      <sheetName val="Sheet1"/>
      <sheetName val="AQT"/>
      <sheetName val="inventari"/>
      <sheetName val="TR"/>
      <sheetName val="SHPENZIME"/>
      <sheetName val="ikndustria"/>
    </sheetNames>
    <sheetDataSet>
      <sheetData sheetId="0">
        <row r="3">
          <cell r="E3" t="str">
            <v xml:space="preserve"> "  Masabi Fruits " sh.p.k.</v>
          </cell>
        </row>
      </sheetData>
      <sheetData sheetId="1">
        <row r="2">
          <cell r="A2" t="str">
            <v xml:space="preserve"> "  Masabi Fruits " sh.p.k.</v>
          </cell>
        </row>
        <row r="3">
          <cell r="A3" t="str">
            <v>L81520018A</v>
          </cell>
        </row>
      </sheetData>
      <sheetData sheetId="2">
        <row r="26">
          <cell r="B26">
            <v>-2859095</v>
          </cell>
        </row>
      </sheetData>
      <sheetData sheetId="3"/>
      <sheetData sheetId="4"/>
      <sheetData sheetId="5">
        <row r="63">
          <cell r="C6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42" sqref="A42:XFD42"/>
    </sheetView>
  </sheetViews>
  <sheetFormatPr defaultRowHeight="15"/>
  <cols>
    <col min="1" max="1" width="53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tr">
        <f>[1]PPF!A2</f>
        <v xml:space="preserve"> "  Masabi Fruits " sh.p.k.</v>
      </c>
    </row>
    <row r="3" spans="1:6">
      <c r="A3" s="84" t="str">
        <f>[1]PPF!A3</f>
        <v>L81520018A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419386488</v>
      </c>
      <c r="C10" s="52"/>
      <c r="D10" s="64">
        <v>496633425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1">
        <f t="shared" ref="C18" si="0">+C19</f>
        <v>0</v>
      </c>
      <c r="D18" s="51"/>
      <c r="E18" s="51"/>
      <c r="F18" s="42"/>
    </row>
    <row r="19" spans="1:6">
      <c r="A19" s="63" t="s">
        <v>219</v>
      </c>
      <c r="B19" s="64">
        <v>-336495820</v>
      </c>
      <c r="C19" s="52"/>
      <c r="D19" s="64">
        <v>-424939609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1">
        <f t="shared" ref="C21" si="1">+C22+C23</f>
        <v>0</v>
      </c>
      <c r="D21" s="51"/>
      <c r="E21" s="51"/>
      <c r="F21" s="42"/>
    </row>
    <row r="22" spans="1:6">
      <c r="A22" s="63" t="s">
        <v>246</v>
      </c>
      <c r="B22" s="64">
        <v>-10767652</v>
      </c>
      <c r="C22" s="52"/>
      <c r="D22" s="64">
        <v>-8351332</v>
      </c>
      <c r="E22" s="51"/>
      <c r="F22" s="42"/>
    </row>
    <row r="23" spans="1:6">
      <c r="A23" s="63" t="s">
        <v>247</v>
      </c>
      <c r="B23" s="64">
        <v>-1829992</v>
      </c>
      <c r="C23" s="52"/>
      <c r="D23" s="64">
        <v>-1428105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 ht="12.75" customHeight="1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-2859095</v>
      </c>
      <c r="C26" s="52"/>
      <c r="D26" s="64">
        <v>-2251407</v>
      </c>
      <c r="E26" s="51"/>
      <c r="F26" s="42"/>
    </row>
    <row r="27" spans="1:6">
      <c r="A27" s="45" t="s">
        <v>221</v>
      </c>
      <c r="B27" s="64">
        <v>-33865686</v>
      </c>
      <c r="C27" s="52"/>
      <c r="D27" s="64">
        <v>-30779445</v>
      </c>
      <c r="E27" s="51"/>
      <c r="F27" s="42"/>
    </row>
    <row r="28" spans="1:6">
      <c r="A28" s="45" t="s">
        <v>210</v>
      </c>
      <c r="B28" s="51"/>
      <c r="C28" s="51">
        <f t="shared" ref="C28" si="2">+C34</f>
        <v>0</v>
      </c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-400000</v>
      </c>
      <c r="C34" s="52"/>
      <c r="D34" s="64">
        <v>230156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>
        <v>287075</v>
      </c>
      <c r="C38" s="52"/>
      <c r="D38" s="64">
        <v>-460198</v>
      </c>
      <c r="E38" s="51"/>
      <c r="F38" s="42"/>
    </row>
    <row r="39" spans="1:6" ht="14.25" customHeight="1">
      <c r="A39" s="63" t="s">
        <v>254</v>
      </c>
      <c r="B39" s="64"/>
      <c r="C39" s="52"/>
      <c r="D39" s="64">
        <v>-620615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33455318</v>
      </c>
      <c r="C42" s="55"/>
      <c r="D42" s="54">
        <f>SUM(D9:D41)</f>
        <v>28032870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-6430853</v>
      </c>
      <c r="C44" s="52"/>
      <c r="D44" s="64">
        <v>-4211757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27024465</v>
      </c>
      <c r="C47" s="58"/>
      <c r="D47" s="67">
        <f>SUM(D42:D46)</f>
        <v>23821113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242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244</v>
      </c>
      <c r="B57" s="76">
        <f>B47+B55</f>
        <v>27024465</v>
      </c>
      <c r="C57" s="77"/>
      <c r="D57" s="76">
        <f>D47+D55</f>
        <v>23821113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2021-08-03T07:50:22Z</dcterms:modified>
</cp:coreProperties>
</file>