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t\Desktop\2019 qkr\"/>
    </mc:Choice>
  </mc:AlternateContent>
  <bookViews>
    <workbookView xWindow="0" yWindow="0" windowWidth="25200" windowHeight="11025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71" i="1" s="1"/>
  <c r="B42" i="1"/>
  <c r="B47" i="1" s="1"/>
  <c r="B57" i="1" s="1"/>
  <c r="B71" i="1" s="1"/>
  <c r="B39" i="1"/>
  <c r="B3" i="1"/>
  <c r="B2" i="1"/>
  <c r="B1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<sst xmlns="http://schemas.openxmlformats.org/spreadsheetml/2006/main" count="60" uniqueCount="58">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</sst>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_);\(#,##0.000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5" fontId="2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t/Desktop/bilance%202019/New%20folder/4.Fintech%20Solution%20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et1"/>
      <sheetName val="Sheet3"/>
      <sheetName val="AAM"/>
    </sheetNames>
    <sheetDataSet>
      <sheetData sheetId="0">
        <row r="1">
          <cell r="B1">
            <v>2019</v>
          </cell>
        </row>
        <row r="2">
          <cell r="B2" t="str">
            <v>FinTech Solution</v>
          </cell>
        </row>
        <row r="3">
          <cell r="B3" t="str">
            <v>L81605509F</v>
          </cell>
        </row>
        <row r="106">
          <cell r="B106">
            <v>2568492</v>
          </cell>
          <cell r="D106">
            <v>790457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topLeftCell="A44" zoomScaleNormal="100" workbookViewId="0">
      <selection activeCell="I65" sqref="I6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f>'[1]1-Pasqyra e Pozicioni Financiar'!B1</f>
        <v>2019</v>
      </c>
    </row>
    <row r="2" spans="1:5" x14ac:dyDescent="0.25">
      <c r="A2" s="4" t="s">
        <v>1</v>
      </c>
      <c r="B2" s="2" t="str">
        <f>'[1]1-Pasqyra e Pozicioni Financiar'!B2</f>
        <v>FinTech Solution</v>
      </c>
    </row>
    <row r="3" spans="1:5" x14ac:dyDescent="0.25">
      <c r="A3" s="4" t="s">
        <v>2</v>
      </c>
      <c r="B3" s="2" t="str">
        <f>'[1]1-Pasqyra e Pozicioni Financiar'!B3</f>
        <v>L81605509F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14996450</v>
      </c>
      <c r="C10" s="14"/>
      <c r="D10" s="16">
        <v>7868983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-4066231</v>
      </c>
      <c r="C22" s="14"/>
      <c r="D22" s="16">
        <v>-1534570</v>
      </c>
      <c r="E22" s="13"/>
    </row>
    <row r="23" spans="1:5" x14ac:dyDescent="0.25">
      <c r="A23" s="15" t="s">
        <v>21</v>
      </c>
      <c r="B23" s="16">
        <v>-549462</v>
      </c>
      <c r="C23" s="14"/>
      <c r="D23" s="16">
        <v>-195412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>
        <v>-3565321</v>
      </c>
      <c r="E26" s="13"/>
    </row>
    <row r="27" spans="1:5" x14ac:dyDescent="0.25">
      <c r="A27" s="12" t="s">
        <v>25</v>
      </c>
      <c r="B27" s="16">
        <v>-6908421</v>
      </c>
      <c r="C27" s="14"/>
      <c r="D27" s="16">
        <v>-1272211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f>-516901+66508</f>
        <v>-450393</v>
      </c>
      <c r="C39" s="14"/>
      <c r="D39" s="16">
        <v>-371492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3021943</v>
      </c>
      <c r="C42" s="20"/>
      <c r="D42" s="19">
        <f>SUM(D9:D41)</f>
        <v>929977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-453451</v>
      </c>
      <c r="C44" s="14"/>
      <c r="D44" s="16">
        <v>-139520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2568492</v>
      </c>
      <c r="C47" s="21"/>
      <c r="D47" s="22">
        <f>SUM(D42:D46)</f>
        <v>790457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2568492</v>
      </c>
      <c r="C57" s="38"/>
      <c r="D57" s="37">
        <f>D47+D55</f>
        <v>790457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71" spans="1:5" x14ac:dyDescent="0.25">
      <c r="B71" s="47">
        <f>B57-'[1]1-Pasqyra e Pozicioni Financiar'!B106</f>
        <v>0</v>
      </c>
      <c r="C71" s="47"/>
      <c r="D71" s="47">
        <f>D57-'[1]1-Pasqyra e Pozicioni Financiar'!D106</f>
        <v>0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2020-07-24T15:41:46Z</dcterms:created>
  <dcterms:modified xsi:type="dcterms:W3CDTF">2020-07-24T15:42:00Z</dcterms:modified>
</cp:coreProperties>
</file>