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net\Desktop\2019 qkr\2020\"/>
    </mc:Choice>
  </mc:AlternateContent>
  <bookViews>
    <workbookView xWindow="0" yWindow="0" windowWidth="25200" windowHeight="11025"/>
  </bookViews>
  <sheets>
    <sheet name="2.1-Pasqyra e Perform. (natyra)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39" i="1"/>
  <c r="D42" i="1" s="1"/>
  <c r="D47" i="1" s="1"/>
  <c r="D57" i="1" s="1"/>
  <c r="B27" i="1"/>
  <c r="B42" i="1" s="1"/>
  <c r="B47" i="1" s="1"/>
  <c r="B57" i="1" s="1"/>
  <c r="F57" i="1" s="1"/>
  <c r="B3" i="1"/>
  <c r="B2" i="1"/>
  <c r="B1" i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<sst xmlns="http://schemas.openxmlformats.org/spreadsheetml/2006/main" count="60" uniqueCount="58">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</sst>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Fill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2" xfId="0" applyNumberFormat="1" applyFont="1" applyFill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Fill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Fill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 applyProtection="1"/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.Fintech%20Solution%20Format%20raportimi%20SKK2_I%20Mesem%20dhe%20i%20Madh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3.2-CashFlow (direkt)"/>
      <sheetName val="4-Pasq. e Levizjeve ne Kapital"/>
      <sheetName val="Sheet1"/>
      <sheetName val="Sheet3"/>
      <sheetName val="AAM"/>
    </sheetNames>
    <sheetDataSet>
      <sheetData sheetId="0">
        <row r="1">
          <cell r="B1">
            <v>2020</v>
          </cell>
        </row>
        <row r="2">
          <cell r="B2" t="str">
            <v>FinTech Solution</v>
          </cell>
        </row>
        <row r="3">
          <cell r="B3" t="str">
            <v>L81605509F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0" sqref="A4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2">
        <f>'[1]1-Pasqyra e Pozicioni Financiar'!B1</f>
        <v>2020</v>
      </c>
    </row>
    <row r="2" spans="1:5" x14ac:dyDescent="0.25">
      <c r="A2" s="4" t="s">
        <v>1</v>
      </c>
      <c r="B2" s="2" t="str">
        <f>'[1]1-Pasqyra e Pozicioni Financiar'!B2</f>
        <v>FinTech Solution</v>
      </c>
    </row>
    <row r="3" spans="1:5" x14ac:dyDescent="0.25">
      <c r="A3" s="4" t="s">
        <v>2</v>
      </c>
      <c r="B3" s="2" t="str">
        <f>'[1]1-Pasqyra e Pozicioni Financiar'!B3</f>
        <v>L81605509F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7"/>
      <c r="D6" s="6" t="s">
        <v>5</v>
      </c>
      <c r="E6" s="7"/>
    </row>
    <row r="7" spans="1:5" x14ac:dyDescent="0.25">
      <c r="A7" s="5"/>
      <c r="B7" s="6" t="s">
        <v>6</v>
      </c>
      <c r="C7" s="7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1515352</v>
      </c>
      <c r="C10" s="13"/>
      <c r="D10" s="16">
        <v>14996450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/>
      <c r="C19" s="14"/>
      <c r="D19" s="16"/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-5447769</v>
      </c>
      <c r="C22" s="13"/>
      <c r="D22" s="16">
        <v>-4066231</v>
      </c>
      <c r="E22" s="13"/>
    </row>
    <row r="23" spans="1:5" x14ac:dyDescent="0.25">
      <c r="A23" s="15" t="s">
        <v>21</v>
      </c>
      <c r="B23" s="16">
        <v>-746234</v>
      </c>
      <c r="C23" s="13"/>
      <c r="D23" s="16">
        <v>-549462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-180000</v>
      </c>
      <c r="C26" s="14"/>
      <c r="D26" s="16"/>
      <c r="E26" s="13"/>
    </row>
    <row r="27" spans="1:5" x14ac:dyDescent="0.25">
      <c r="A27" s="12" t="s">
        <v>25</v>
      </c>
      <c r="B27" s="16">
        <f>-(720000+1744583+166667+21559+28027+69340+10627+11533)</f>
        <v>-2772336</v>
      </c>
      <c r="C27" s="13"/>
      <c r="D27" s="16">
        <v>-6908421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>
        <v>1429</v>
      </c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4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3"/>
      <c r="D39" s="16">
        <f t="shared" ref="D39" si="0">-516901+66508</f>
        <v>-450393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7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8">
        <f>SUM(B9:B41)</f>
        <v>-7629558</v>
      </c>
      <c r="C42" s="19"/>
      <c r="D42" s="18">
        <f>SUM(D9:D41)</f>
        <v>3021943</v>
      </c>
      <c r="E42" s="19"/>
    </row>
    <row r="43" spans="1:5" x14ac:dyDescent="0.25">
      <c r="A43" s="12" t="s">
        <v>41</v>
      </c>
      <c r="B43" s="20"/>
      <c r="C43" s="19"/>
      <c r="D43" s="20"/>
      <c r="E43" s="19"/>
    </row>
    <row r="44" spans="1:5" x14ac:dyDescent="0.25">
      <c r="A44" s="15" t="s">
        <v>42</v>
      </c>
      <c r="B44" s="16"/>
      <c r="C44" s="13"/>
      <c r="D44" s="16">
        <v>-453451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1">
        <f>SUM(B42:B46)</f>
        <v>-7629558</v>
      </c>
      <c r="C47" s="19"/>
      <c r="D47" s="21">
        <f>SUM(D42:D46)</f>
        <v>2568492</v>
      </c>
      <c r="E47" s="19"/>
    </row>
    <row r="48" spans="1:5" ht="15.75" thickBot="1" x14ac:dyDescent="0.3">
      <c r="A48" s="22"/>
      <c r="B48" s="23"/>
      <c r="C48" s="24"/>
      <c r="D48" s="23"/>
      <c r="E48" s="25"/>
    </row>
    <row r="49" spans="1:6" ht="15.75" thickTop="1" x14ac:dyDescent="0.25">
      <c r="A49" s="26" t="s">
        <v>46</v>
      </c>
      <c r="B49" s="27"/>
      <c r="C49" s="27"/>
      <c r="D49" s="27"/>
      <c r="E49" s="25"/>
    </row>
    <row r="50" spans="1:6" x14ac:dyDescent="0.25">
      <c r="A50" s="15" t="s">
        <v>47</v>
      </c>
      <c r="B50" s="28"/>
      <c r="C50" s="27"/>
      <c r="D50" s="28"/>
      <c r="E50" s="13"/>
    </row>
    <row r="51" spans="1:6" x14ac:dyDescent="0.25">
      <c r="A51" s="15" t="s">
        <v>48</v>
      </c>
      <c r="B51" s="28"/>
      <c r="C51" s="27"/>
      <c r="D51" s="28"/>
      <c r="E51" s="13"/>
    </row>
    <row r="52" spans="1:6" x14ac:dyDescent="0.25">
      <c r="A52" s="15" t="s">
        <v>49</v>
      </c>
      <c r="B52" s="28"/>
      <c r="C52" s="27"/>
      <c r="D52" s="28"/>
      <c r="E52" s="11"/>
    </row>
    <row r="53" spans="1:6" ht="15" customHeight="1" x14ac:dyDescent="0.25">
      <c r="A53" s="15" t="s">
        <v>50</v>
      </c>
      <c r="B53" s="28"/>
      <c r="C53" s="27"/>
      <c r="D53" s="28"/>
      <c r="E53" s="29"/>
    </row>
    <row r="54" spans="1:6" x14ac:dyDescent="0.25">
      <c r="A54" s="30" t="s">
        <v>51</v>
      </c>
      <c r="B54" s="28"/>
      <c r="C54" s="27"/>
      <c r="D54" s="28"/>
      <c r="E54" s="31"/>
    </row>
    <row r="55" spans="1:6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6" x14ac:dyDescent="0.25">
      <c r="A56" s="34"/>
      <c r="B56" s="35"/>
      <c r="C56" s="36"/>
      <c r="D56" s="35"/>
      <c r="E56" s="29"/>
    </row>
    <row r="57" spans="1:6" ht="15.75" thickBot="1" x14ac:dyDescent="0.3">
      <c r="A57" s="26" t="s">
        <v>53</v>
      </c>
      <c r="B57" s="37">
        <f>B47+B55</f>
        <v>-7629558</v>
      </c>
      <c r="C57" s="38"/>
      <c r="D57" s="37">
        <f>D47+D55</f>
        <v>2568492</v>
      </c>
      <c r="E57" s="29"/>
      <c r="F57" s="39">
        <f>B57+7629558</f>
        <v>0</v>
      </c>
    </row>
    <row r="58" spans="1:6" ht="15.75" thickTop="1" x14ac:dyDescent="0.25">
      <c r="A58" s="34"/>
      <c r="B58" s="35"/>
      <c r="C58" s="36"/>
      <c r="D58" s="35"/>
      <c r="E58" s="29"/>
    </row>
    <row r="59" spans="1:6" x14ac:dyDescent="0.25">
      <c r="A59" s="40" t="s">
        <v>54</v>
      </c>
      <c r="B59" s="35"/>
      <c r="C59" s="36"/>
      <c r="D59" s="35"/>
      <c r="E59" s="41"/>
    </row>
    <row r="60" spans="1:6" x14ac:dyDescent="0.25">
      <c r="A60" s="34" t="s">
        <v>55</v>
      </c>
      <c r="B60" s="16"/>
      <c r="C60" s="13"/>
      <c r="D60" s="16"/>
      <c r="E60" s="41"/>
    </row>
    <row r="61" spans="1:6" x14ac:dyDescent="0.25">
      <c r="A61" s="34" t="s">
        <v>56</v>
      </c>
      <c r="B61" s="16"/>
      <c r="C61" s="13"/>
      <c r="D61" s="16"/>
      <c r="E61" s="41"/>
    </row>
    <row r="62" spans="1:6" x14ac:dyDescent="0.25">
      <c r="A62" s="42"/>
      <c r="B62" s="43"/>
      <c r="C62" s="41"/>
      <c r="D62" s="43"/>
      <c r="E62" s="41"/>
    </row>
    <row r="63" spans="1:6" x14ac:dyDescent="0.25">
      <c r="A63" s="42"/>
      <c r="B63" s="43"/>
      <c r="C63" s="41"/>
      <c r="D63" s="43"/>
      <c r="E63" s="41"/>
    </row>
    <row r="64" spans="1:6" x14ac:dyDescent="0.25">
      <c r="A64" s="44" t="s">
        <v>57</v>
      </c>
      <c r="B64" s="43"/>
      <c r="C64" s="41"/>
      <c r="D64" s="43"/>
      <c r="E64" s="41"/>
    </row>
    <row r="65" spans="1:5" x14ac:dyDescent="0.25">
      <c r="A65" s="45"/>
      <c r="B65" s="46"/>
      <c r="C65" s="47"/>
      <c r="D65" s="46"/>
      <c r="E65" s="47"/>
    </row>
  </sheetData>
  <pageMargins left="0.17" right="0.25" top="0.74803149606299213" bottom="0.74803149606299213" header="0.31496062992125984" footer="0.31496062992125984"/>
  <pageSetup scale="6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Planet</cp:lastModifiedBy>
  <dcterms:created xsi:type="dcterms:W3CDTF">2021-05-04T12:39:26Z</dcterms:created>
  <dcterms:modified xsi:type="dcterms:W3CDTF">2021-05-04T12:39:41Z</dcterms:modified>
</cp:coreProperties>
</file>