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lanet\Documents\"/>
    </mc:Choice>
  </mc:AlternateContent>
  <bookViews>
    <workbookView xWindow="0" yWindow="0" windowWidth="19200" windowHeight="11595"/>
  </bookViews>
  <sheets>
    <sheet name="PASH-sipas natyres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B28" i="1"/>
  <c r="B27" i="1"/>
  <c r="B23" i="1"/>
  <c r="B25" i="1"/>
  <c r="C23" i="1"/>
  <c r="C25" i="1" s="1"/>
  <c r="C27" i="1" s="1"/>
  <c r="B12" i="1" l="1"/>
  <c r="C12" i="1"/>
  <c r="B17" i="1"/>
  <c r="C17" i="1"/>
  <c r="M6" i="1"/>
  <c r="M7" i="1"/>
  <c r="M14" i="1"/>
  <c r="M21" i="1"/>
  <c r="N25" i="1"/>
  <c r="N11" i="1"/>
  <c r="N17" i="1"/>
  <c r="N24" i="1"/>
  <c r="M15" i="1"/>
  <c r="M22" i="1"/>
  <c r="N8" i="1"/>
  <c r="N18" i="1"/>
  <c r="N26" i="1"/>
  <c r="M12" i="1"/>
  <c r="M19" i="1"/>
  <c r="M27" i="1"/>
  <c r="N12" i="1"/>
  <c r="N19" i="1"/>
  <c r="N27" i="1"/>
  <c r="M10" i="1"/>
  <c r="M20" i="1"/>
  <c r="N13" i="1"/>
  <c r="N6" i="1"/>
  <c r="M11" i="1"/>
  <c r="M17" i="1"/>
  <c r="M25" i="1"/>
  <c r="N7" i="1"/>
  <c r="N14" i="1"/>
  <c r="N21" i="1"/>
  <c r="M8" i="1"/>
  <c r="M18" i="1"/>
  <c r="M26" i="1"/>
  <c r="N15" i="1"/>
  <c r="N22" i="1"/>
  <c r="M9" i="1"/>
  <c r="M16" i="1"/>
  <c r="M23" i="1"/>
  <c r="N9" i="1"/>
  <c r="N16" i="1"/>
  <c r="N23" i="1"/>
  <c r="N10" i="1"/>
  <c r="M13" i="1"/>
  <c r="M24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<sst xmlns="http://schemas.openxmlformats.org/spreadsheetml/2006/main" count="28" uniqueCount="27">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</sst>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0" fillId="0" borderId="0" xfId="0" applyNumberFormat="1" applyBorder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ROLER-Pasqyra%20e%20pozicionit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qyra e Pozicionit Financiar"/>
    </sheetNames>
    <sheetDataSet>
      <sheetData sheetId="0">
        <row r="65">
          <cell r="B65">
            <v>5112795</v>
          </cell>
          <cell r="C65">
            <v>251668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28" sqref="B2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74193669</v>
      </c>
      <c r="C6" s="1">
        <v>20327015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>
        <v>210833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-56202625</v>
      </c>
      <c r="C10" s="1">
        <v>-16357359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-3386103</v>
      </c>
      <c r="C12" s="16">
        <f>SUM(C13:C14)</f>
        <v>-1164666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-2901545</v>
      </c>
      <c r="C13" s="1">
        <v>-998000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-484558</v>
      </c>
      <c r="C14" s="1">
        <v>-166666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-28675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-8131313</v>
      </c>
      <c r="C16" s="1">
        <v>-2355950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6444953</v>
      </c>
      <c r="C17" s="7">
        <f>SUM(C6:C12,C15:C16)</f>
        <v>659873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9">
        <v>476469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-899773</v>
      </c>
      <c r="C22" s="1">
        <v>-363793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-423304</v>
      </c>
      <c r="C23" s="7">
        <f>SUM(C20:C22)</f>
        <v>-363793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+B17+B23</f>
        <v>6021649</v>
      </c>
      <c r="C25" s="6">
        <f>+C17+C23</f>
        <v>296080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-908854</v>
      </c>
      <c r="C26" s="1">
        <v>-44412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5112795</v>
      </c>
      <c r="C27" s="2">
        <f>SUM(C25:C26)</f>
        <v>251668</v>
      </c>
      <c r="D27" s="24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23">
        <f>+B27-'[1]Pasqyra e Pozicionit Financiar'!$B$65</f>
        <v>0</v>
      </c>
      <c r="C28" s="23">
        <f>+C27-'[1]Pasqyra e Pozicionit Financiar'!$C$65</f>
        <v>0</v>
      </c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Planet</cp:lastModifiedBy>
  <dcterms:created xsi:type="dcterms:W3CDTF">2018-06-20T15:30:23Z</dcterms:created>
  <dcterms:modified xsi:type="dcterms:W3CDTF">2020-08-03T12:34:06Z</dcterms:modified>
</cp:coreProperties>
</file>