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6"/>
  <c r="B25"/>
  <c r="B27"/>
  <c r="B26"/>
  <c r="C25"/>
  <c r="C23"/>
  <c r="B23"/>
  <c r="B12" l="1"/>
  <c r="B17" s="1"/>
  <c r="C12"/>
  <c r="C17" s="1"/>
  <c r="M13"/>
  <c r="M22"/>
  <c r="N16"/>
  <c r="M27"/>
  <c r="M15"/>
  <c r="N8"/>
  <c r="M21"/>
  <c r="M16"/>
  <c r="N23"/>
  <c r="N15"/>
  <c r="N22"/>
  <c r="N7"/>
  <c r="N6"/>
  <c r="N20"/>
  <c r="M14"/>
  <c r="N19"/>
  <c r="N9"/>
  <c r="M8"/>
  <c r="N13"/>
  <c r="M17"/>
  <c r="N10"/>
  <c r="M20"/>
  <c r="N14"/>
  <c r="N21"/>
  <c r="N25"/>
  <c r="M6"/>
  <c r="N24"/>
  <c r="M24"/>
  <c r="N12"/>
  <c r="M19"/>
  <c r="N17"/>
  <c r="N26"/>
  <c r="M26"/>
  <c r="M23"/>
  <c r="M10"/>
  <c r="M12"/>
  <c r="N18"/>
  <c r="M9"/>
  <c r="M25"/>
  <c r="M7"/>
  <c r="N11"/>
  <c r="M18"/>
  <c r="M11"/>
  <c r="N2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<sst xmlns="http://schemas.openxmlformats.org/spreadsheetml/2006/main" count="28" uniqueCount="27">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</sst>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/>
    <xf numFmtId="0" fontId="10" fillId="0" borderId="0" xfId="0" applyFont="1" applyBorder="1"/>
    <xf numFmtId="164" fontId="2" fillId="0" borderId="0" xfId="1" applyNumberFormat="1" applyFont="1" applyBorder="1" applyAlignment="1">
      <alignment vertical="center"/>
    </xf>
    <xf numFmtId="164" fontId="10" fillId="0" borderId="0" xfId="1" applyNumberFormat="1" applyFont="1" applyBorder="1"/>
    <xf numFmtId="164" fontId="2" fillId="2" borderId="0" xfId="1" applyNumberFormat="1" applyFont="1" applyFill="1" applyBorder="1" applyAlignment="1">
      <alignment vertical="center"/>
    </xf>
    <xf numFmtId="164" fontId="2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2" fillId="0" borderId="0" xfId="1" applyNumberFormat="1" applyFont="1" applyBorder="1" applyAlignment="1">
      <alignment horizontal="left" vertical="center"/>
    </xf>
    <xf numFmtId="164" fontId="2" fillId="2" borderId="2" xfId="1" applyNumberFormat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7" sqref="B27"/>
    </sheetView>
  </sheetViews>
  <sheetFormatPr defaultRowHeight="15"/>
  <cols>
    <col min="1" max="1" width="72.28515625" customWidth="1"/>
    <col min="2" max="3" width="16.42578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3" t="s">
        <v>24</v>
      </c>
      <c r="B2" s="12" t="s">
        <v>23</v>
      </c>
      <c r="C2" s="12" t="s">
        <v>23</v>
      </c>
    </row>
    <row r="3" spans="1:14" ht="15" customHeight="1">
      <c r="A3" s="24"/>
      <c r="B3" s="12" t="s">
        <v>22</v>
      </c>
      <c r="C3" s="12" t="s">
        <v>21</v>
      </c>
    </row>
    <row r="4" spans="1:14">
      <c r="A4" s="11" t="s">
        <v>20</v>
      </c>
      <c r="B4" s="1"/>
      <c r="C4" s="1"/>
    </row>
    <row r="5" spans="1:14">
      <c r="B5" s="10"/>
      <c r="C5" s="14"/>
    </row>
    <row r="6" spans="1:14">
      <c r="A6" s="6" t="s">
        <v>19</v>
      </c>
      <c r="B6" s="15">
        <v>12653900</v>
      </c>
      <c r="C6" s="16">
        <v>7348286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6"/>
      <c r="C7" s="16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6"/>
      <c r="C8" s="16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6"/>
      <c r="C9" s="16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5">
        <v>-271468</v>
      </c>
      <c r="C10" s="16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5">
        <v>-495977</v>
      </c>
      <c r="C11" s="16">
        <v>-1268213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-317304</v>
      </c>
      <c r="C12" s="17">
        <f>SUM(C13:C14)</f>
        <v>-105768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5">
        <v>-312000</v>
      </c>
      <c r="C13" s="16">
        <v>-104000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5">
        <v>-5304</v>
      </c>
      <c r="C14" s="16">
        <v>-1768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5"/>
      <c r="C15" s="16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5">
        <v>-157000</v>
      </c>
      <c r="C16" s="16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8">
        <f>SUM(B6:B12,B15:B16)</f>
        <v>11412151</v>
      </c>
      <c r="C17" s="18">
        <f>SUM(C6:C12,C15:C16)</f>
        <v>5974305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5"/>
      <c r="C18" s="15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9"/>
      <c r="C19" s="16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5">
        <v>-3657</v>
      </c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5">
        <v>-52573</v>
      </c>
      <c r="C22" s="16">
        <v>-10576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8">
        <f>SUM(B21:B22)</f>
        <v>-56230</v>
      </c>
      <c r="C23" s="18">
        <f>SUM(C21:C22)</f>
        <v>-10576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0"/>
      <c r="C24" s="1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1">
        <f>B17+B23</f>
        <v>11355921</v>
      </c>
      <c r="C25" s="21">
        <f>C17+C23</f>
        <v>5963729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f>493876+75353</f>
        <v>569229</v>
      </c>
      <c r="C26" s="16">
        <f>C25*5%</f>
        <v>298186.45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2">
        <f>B25-B26</f>
        <v>10786692</v>
      </c>
      <c r="C27" s="22">
        <f>C25-C26</f>
        <v>5665542.5499999998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2021-07-13T11:59:48Z</dcterms:modified>
</cp:coreProperties>
</file>