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1"/>
  <c r="B23" s="1"/>
  <c r="B16"/>
  <c r="C15"/>
  <c r="B15"/>
  <c r="C14"/>
  <c r="B14"/>
  <c r="C13"/>
  <c r="B13"/>
  <c r="C12"/>
  <c r="B12"/>
  <c r="C11"/>
  <c r="C10"/>
  <c r="C17" s="1"/>
  <c r="C25" s="1"/>
  <c r="C27" s="1"/>
  <c r="B10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<sst xmlns="http://schemas.openxmlformats.org/spreadsheetml/2006/main" count="26" uniqueCount="25">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</sst>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3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11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3" fontId="11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A16" sqref="A16"/>
    </sheetView>
  </sheetViews>
  <sheetFormatPr defaultRowHeight="15"/>
  <cols>
    <col min="1" max="1" width="72.28515625" customWidth="1"/>
    <col min="2" max="2" width="11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3"/>
    </row>
    <row r="2" spans="1:14" ht="15" customHeight="1">
      <c r="A2" s="14" t="s">
        <v>24</v>
      </c>
      <c r="B2" s="12" t="s">
        <v>23</v>
      </c>
      <c r="C2" s="12" t="s">
        <v>23</v>
      </c>
    </row>
    <row r="3" spans="1:14" ht="15" customHeight="1">
      <c r="A3" s="1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6362391</v>
      </c>
      <c r="C6" s="16">
        <v>747567</v>
      </c>
    </row>
    <row r="7" spans="1:14">
      <c r="A7" s="6" t="s">
        <v>18</v>
      </c>
      <c r="B7" s="17">
        <v>0</v>
      </c>
      <c r="C7" s="17">
        <v>0</v>
      </c>
    </row>
    <row r="8" spans="1:14">
      <c r="A8" s="6" t="s">
        <v>17</v>
      </c>
      <c r="B8" s="17">
        <v>0</v>
      </c>
      <c r="C8" s="17">
        <v>0</v>
      </c>
    </row>
    <row r="9" spans="1:14">
      <c r="A9" s="6" t="s">
        <v>16</v>
      </c>
      <c r="B9" s="17">
        <v>0</v>
      </c>
      <c r="C9" s="17">
        <v>0</v>
      </c>
    </row>
    <row r="10" spans="1:14">
      <c r="A10" s="6" t="s">
        <v>15</v>
      </c>
      <c r="B10" s="18">
        <f>-61700-647623-117500</f>
        <v>-826823</v>
      </c>
      <c r="C10" s="18">
        <f>-316994</f>
        <v>-316994</v>
      </c>
    </row>
    <row r="11" spans="1:14">
      <c r="A11" s="6" t="s">
        <v>14</v>
      </c>
      <c r="B11" s="17">
        <v>0</v>
      </c>
      <c r="C11" s="17">
        <f>-1259395</f>
        <v>-1259395</v>
      </c>
    </row>
    <row r="12" spans="1:14">
      <c r="A12" s="6" t="s">
        <v>13</v>
      </c>
      <c r="B12" s="19">
        <f>SUM(B13:B14)</f>
        <v>-2642321</v>
      </c>
      <c r="C12" s="19">
        <f>SUM(C13:C14)</f>
        <v>-1801498</v>
      </c>
    </row>
    <row r="13" spans="1:14">
      <c r="A13" s="9" t="s">
        <v>12</v>
      </c>
      <c r="B13" s="16">
        <f>-2264200</f>
        <v>-2264200</v>
      </c>
      <c r="C13" s="16">
        <f>-1543700</f>
        <v>-1543700</v>
      </c>
    </row>
    <row r="14" spans="1:14">
      <c r="A14" s="9" t="s">
        <v>11</v>
      </c>
      <c r="B14" s="20">
        <f>-378121</f>
        <v>-378121</v>
      </c>
      <c r="C14" s="20">
        <f>-257798</f>
        <v>-257798</v>
      </c>
    </row>
    <row r="15" spans="1:14">
      <c r="A15" s="6" t="s">
        <v>10</v>
      </c>
      <c r="B15" s="20">
        <f>-139854</f>
        <v>-139854</v>
      </c>
      <c r="C15" s="20">
        <f>-39193</f>
        <v>-39193</v>
      </c>
    </row>
    <row r="16" spans="1:14">
      <c r="A16" s="6" t="s">
        <v>9</v>
      </c>
      <c r="B16" s="16">
        <f>-718-386762-18000-122000-4706-21000</f>
        <v>-553186</v>
      </c>
      <c r="C16" s="16">
        <v>0</v>
      </c>
    </row>
    <row r="17" spans="1:3">
      <c r="A17" s="7" t="s">
        <v>8</v>
      </c>
      <c r="B17" s="21">
        <f>SUM(B6:B12,B15:B16)</f>
        <v>2200207</v>
      </c>
      <c r="C17" s="21">
        <f>SUM(C6:C12,C15:C16)</f>
        <v>-2669513</v>
      </c>
    </row>
    <row r="18" spans="1:3">
      <c r="A18" s="4"/>
      <c r="B18" s="16"/>
      <c r="C18" s="16"/>
    </row>
    <row r="19" spans="1:3">
      <c r="A19" s="8" t="s">
        <v>7</v>
      </c>
      <c r="B19" s="19"/>
      <c r="C19" s="19"/>
    </row>
    <row r="20" spans="1:3">
      <c r="A20" s="5" t="s">
        <v>6</v>
      </c>
      <c r="B20" s="19">
        <v>0</v>
      </c>
      <c r="C20" s="19">
        <v>0</v>
      </c>
    </row>
    <row r="21" spans="1:3">
      <c r="A21" s="6" t="s">
        <v>5</v>
      </c>
      <c r="B21" s="22">
        <f>-45</f>
        <v>-45</v>
      </c>
      <c r="C21" s="22">
        <v>114</v>
      </c>
    </row>
    <row r="22" spans="1:3">
      <c r="A22" s="6" t="s">
        <v>4</v>
      </c>
      <c r="B22" s="22">
        <v>0</v>
      </c>
      <c r="C22" s="22">
        <v>0</v>
      </c>
    </row>
    <row r="23" spans="1:3">
      <c r="A23" s="4" t="s">
        <v>3</v>
      </c>
      <c r="B23" s="23">
        <f>SUM(B20:B22)</f>
        <v>-45</v>
      </c>
      <c r="C23" s="23">
        <f>SUM(C20:C22)</f>
        <v>114</v>
      </c>
    </row>
    <row r="24" spans="1:3">
      <c r="A24" s="2"/>
      <c r="B24" s="24"/>
      <c r="C24" s="24"/>
    </row>
    <row r="25" spans="1:3" ht="15.75" thickBot="1">
      <c r="A25" s="2" t="s">
        <v>2</v>
      </c>
      <c r="B25" s="25">
        <f>B17+B23</f>
        <v>2200162</v>
      </c>
      <c r="C25" s="25">
        <f>C17+C23</f>
        <v>-2669399</v>
      </c>
    </row>
    <row r="26" spans="1:3">
      <c r="A26" s="3" t="s">
        <v>1</v>
      </c>
      <c r="B26" s="16">
        <v>0</v>
      </c>
      <c r="C26" s="16">
        <v>0</v>
      </c>
    </row>
    <row r="27" spans="1:3" ht="15.75" thickBot="1">
      <c r="A27" s="2" t="s">
        <v>0</v>
      </c>
      <c r="B27" s="26">
        <f>B25+B26</f>
        <v>2200162</v>
      </c>
      <c r="C27" s="26">
        <f>C25+C26</f>
        <v>-2669399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xxx</cp:lastModifiedBy>
  <dcterms:created xsi:type="dcterms:W3CDTF">2018-06-20T15:30:23Z</dcterms:created>
  <dcterms:modified xsi:type="dcterms:W3CDTF">2022-06-28T09:47:23Z</dcterms:modified>
</cp:coreProperties>
</file>