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6" yWindow="0" windowWidth="20376" windowHeight="6768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562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55" i="18" l="1"/>
  <c r="B42" i="18"/>
  <c r="D55" i="18" l="1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<sst xmlns="http://schemas.openxmlformats.org/spreadsheetml/2006/main" count="414" uniqueCount="271">
  <si>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</si>
  <si>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</si>
  <si>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</si>
  <si>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</si>
  <si>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</si>
  <si>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</si>
  <si>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</si>
  <si>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</si>
  <si>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</si>
  <si>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</si>
  <si>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</si>
  <si>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</si>
  <si>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</si>
  <si>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</si>
  <si>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</si>
  <si>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</si>
  <si>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</si>
  <si>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</si>
  <si>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</si>
  <si>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</si>
  <si>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</si>
  <si>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</si>
  <si>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</si>
  <si>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</si>
  <si>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</si>
  <si>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</si>
  <si>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</si>
  <si>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</si>
  <si>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</si>
  <si>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</si>
  <si>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</si>
  <si>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</si>
  <si>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</si>
  <si>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</si>
  <si>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</si>
  <si>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</si>
  <si>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</si>
  <si>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</si>
  <si>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</si>
  <si>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</si>
  <si>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</si>
  <si>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</si>
  <si>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</si>
  <si>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</si>
  <si>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</si>
  <si>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</si>
  <si>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</si>
  <si>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</si>
  <si>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</si>
  <si>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</si>
  <si>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</si>
  <si>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</si>
  <si>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</si>
  <si>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</si>
  <si>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</si>
  <si>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</si>
  <si>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</si>
  <si>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</si>
  <si>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</si>
  <si>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</si>
  <si>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</si>
  <si>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</si>
  <si>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</si>
  <si>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</si>
  <si>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</si>
  <si>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</si>
  <si>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</si>
  <si>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</si>
  <si>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</si>
  <si>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</si>
  <si>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</si>
  <si>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</si>
  <si>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</si>
  <si>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</si>
  <si>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</si>
  <si>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</si>
  <si>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</si>
  <si>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</si>
  <si>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</si>
  <si>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</si>
  <si>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</si>
  <si>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</si>
  <si>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</si>
  <si>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</si>
  <si>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</si>
  <si>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</si>
  <si>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</si>
  <si>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</si>
  <si>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</si>
  <si>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</si>
  <si>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</si>
  <si>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</si>
  <si>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</si>
  <si>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</si>
  <si>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</si>
  <si>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</si>
  <si>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</si>
  <si>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</si>
  <si>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</si>
  <si>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</si>
  <si>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</si>
  <si>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</si>
  <si>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</si>
  <si>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</si>
  <si>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</si>
  <si>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</si>
  <si>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</si>
  <si>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</si>
  <si>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</si>
  <si>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</si>
  <si>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</si>
  <si>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</si>
  <si>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</si>
  <si>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</si>
  <si>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</si>
  <si>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</si>
  <si>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</si>
  <si>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</si>
  <si>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</si>
  <si>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</si>
  <si>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</si>
  <si>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</si>
  <si>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</si>
  <si>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</si>
  <si>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</si>
  <si>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</si>
  <si>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</si>
  <si>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</si>
  <si>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</si>
  <si>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</si>
  <si>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</si>
  <si>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</si>
  <si>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</si>
  <si>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</si>
  <si>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</si>
  <si>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</si>
  <si>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</si>
  <si>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</si>
  <si>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</si>
  <si>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</si>
  <si>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</si>
  <si>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</si>
  <si>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</si>
  <si>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</si>
  <si>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</si>
  <si>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</si>
  <si>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</si>
  <si>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</si>
  <si>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</si>
  <si>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</si>
  <si>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</si>
  <si>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</si>
  <si>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</si>
  <si>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</si>
  <si>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</si>
  <si>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</si>
  <si>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</si>
  <si>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</si>
  <si>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</si>
  <si>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</si>
  <si>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</si>
  <si>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</si>
  <si>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</si>
  <si>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</si>
  <si>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</si>
  <si>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</si>
  <si>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</si>
  <si>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</si>
  <si>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</si>
  <si>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</si>
  <si>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</si>
  <si>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</si>
  <si>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</si>
  <si>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</si>
  <si>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</si>
  <si>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</si>
  <si>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</si>
  <si>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</si>
  <si>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</si>
  <si>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</si>
  <si>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</si>
  <si>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</si>
  <si>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</si>
  <si>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</si>
  <si>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</si>
  <si>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</si>
  <si>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</si>
  <si>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</si>
  <si>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</si>
  <si>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</si>
  <si>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</si>
  <si>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</si>
  <si>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</si>
  <si>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</si>
  <si>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</si>
  <si>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</si>
  <si>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</si>
  <si>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</si>
  <si>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</si>
  <si>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</si>
  <si>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</si>
  <si>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</si>
  <si>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</si>
  <si>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</si>
  <si>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</si>
  <si>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</si>
  <si>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</si>
  <si>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</si>
  <si>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</si>
  <si>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</si>
  <si>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</si>
  <si>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</si>
  <si>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</si>
  <si>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</si>
  <si>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</si>
  <si>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</si>
  <si>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</si>
  <si>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</si>
  <si>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</si>
  <si>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</si>
  <si>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</si>
  <si>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</si>
  <si>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</si>
  <si>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</si>
  <si>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</si>
  <si>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</si>
  <si>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</si>
  <si>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</si>
  <si>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</si>
  <si>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</si>
  <si>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</si>
  <si>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</si>
  <si>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</si>
  <si>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</si>
  <si>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</si>
  <si>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</si>
  <si>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</si>
  <si>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</si>
  <si>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</si>
  <si>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</si>
  <si>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</si>
  <si>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</si>
  <si>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</si>
  <si>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</si>
  <si>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</si>
  <si>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</si>
  <si>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</si>
  <si>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</si>
  <si>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</si>
  <si>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</si>
  <si>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</si>
  <si>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</si>
  <si>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</si>
  <si>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</si>
  <si>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</si>
  <si>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</si>
  <si>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</si>
  <si>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</si>
  <si>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</si>
  <si>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</si>
  <si>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</si>
  <si>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</si>
  <si>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</si>
  <si>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</si>
  <si>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</si>
  <si>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</si>
  <si>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</si>
  <si>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</si>
  <si>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"Pelikan Products" Sh.P.K</t>
  </si>
  <si>
    <t>Nipt: L81721507D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</si>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</sst>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2"/>
      <color theme="1"/>
      <name val="Times New Roman"/>
      <family val="1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74" fillId="63" borderId="0" xfId="0" applyNumberFormat="1" applyFont="1" applyFill="1" applyBorder="1" applyAlignment="1" applyProtection="1"/>
    <xf numFmtId="0" fontId="185" fillId="63" borderId="0" xfId="0" applyNumberFormat="1" applyFont="1" applyFill="1" applyBorder="1" applyAlignment="1" applyProtection="1"/>
    <xf numFmtId="0" fontId="181" fillId="63" borderId="0" xfId="0" applyNumberFormat="1" applyFont="1" applyFill="1" applyBorder="1" applyAlignment="1" applyProtection="1"/>
    <xf numFmtId="0" fontId="187" fillId="0" borderId="0" xfId="0" applyFont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workbookViewId="0">
      <selection activeCell="B50" sqref="B50:D50"/>
    </sheetView>
  </sheetViews>
  <sheetFormatPr defaultColWidth="9.109375" defaultRowHeight="13.8"/>
  <cols>
    <col min="1" max="1" width="90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 ht="15.6">
      <c r="A1" s="85" t="s">
        <v>270</v>
      </c>
    </row>
    <row r="2" spans="1:6" ht="14.4">
      <c r="A2" s="50" t="s">
        <v>268</v>
      </c>
    </row>
    <row r="3" spans="1:6" ht="14.4">
      <c r="A3" s="50" t="s">
        <v>269</v>
      </c>
    </row>
    <row r="4" spans="1:6" ht="14.4">
      <c r="A4" s="50" t="s">
        <v>239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82"/>
    </row>
    <row r="8" spans="1:6" ht="14.4">
      <c r="A8" s="48"/>
      <c r="B8" s="44"/>
      <c r="C8" s="46"/>
      <c r="D8" s="44"/>
      <c r="E8" s="56"/>
      <c r="F8" s="82"/>
    </row>
    <row r="9" spans="1:6" ht="14.4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177854065</v>
      </c>
      <c r="C10" s="52"/>
      <c r="D10" s="64">
        <v>104330065</v>
      </c>
      <c r="E10" s="51"/>
      <c r="F10" s="84" t="s">
        <v>264</v>
      </c>
    </row>
    <row r="11" spans="1:6">
      <c r="A11" s="63" t="s">
        <v>261</v>
      </c>
      <c r="B11" s="64"/>
      <c r="C11" s="52"/>
      <c r="D11" s="64"/>
      <c r="E11" s="51"/>
      <c r="F11" s="84" t="s">
        <v>265</v>
      </c>
    </row>
    <row r="12" spans="1:6">
      <c r="A12" s="63" t="s">
        <v>262</v>
      </c>
      <c r="B12" s="64"/>
      <c r="C12" s="52"/>
      <c r="D12" s="64"/>
      <c r="E12" s="51"/>
      <c r="F12" s="84" t="s">
        <v>265</v>
      </c>
    </row>
    <row r="13" spans="1:6">
      <c r="A13" s="63" t="s">
        <v>263</v>
      </c>
      <c r="B13" s="64">
        <v>41500</v>
      </c>
      <c r="C13" s="52"/>
      <c r="D13" s="64"/>
      <c r="E13" s="51"/>
      <c r="F13" s="84" t="s">
        <v>265</v>
      </c>
    </row>
    <row r="14" spans="1:6">
      <c r="A14" s="63" t="s">
        <v>260</v>
      </c>
      <c r="B14" s="64">
        <v>0</v>
      </c>
      <c r="C14" s="52"/>
      <c r="D14" s="64">
        <v>5830</v>
      </c>
      <c r="E14" s="51"/>
      <c r="F14" s="84" t="s">
        <v>266</v>
      </c>
    </row>
    <row r="15" spans="1:6">
      <c r="A15" s="45" t="s">
        <v>216</v>
      </c>
      <c r="B15" s="64"/>
      <c r="C15" s="52"/>
      <c r="D15" s="64"/>
      <c r="E15" s="51"/>
      <c r="F15" s="8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-97109754</v>
      </c>
      <c r="C19" s="52"/>
      <c r="D19" s="64">
        <v>-50159957</v>
      </c>
      <c r="E19" s="51"/>
      <c r="F19" s="42"/>
    </row>
    <row r="20" spans="1:6">
      <c r="A20" s="63" t="s">
        <v>244</v>
      </c>
      <c r="B20" s="64">
        <v>-18290560</v>
      </c>
      <c r="C20" s="52"/>
      <c r="D20" s="64">
        <v>-12155674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-21055570</v>
      </c>
      <c r="C22" s="52"/>
      <c r="D22" s="64">
        <v>-14602911</v>
      </c>
      <c r="E22" s="51"/>
      <c r="F22" s="42"/>
    </row>
    <row r="23" spans="1:6">
      <c r="A23" s="63" t="s">
        <v>246</v>
      </c>
      <c r="B23" s="64">
        <v>-3415913</v>
      </c>
      <c r="C23" s="52"/>
      <c r="D23" s="64">
        <v>-2355072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-13625434</v>
      </c>
      <c r="C26" s="52"/>
      <c r="D26" s="64">
        <v>-11516283</v>
      </c>
      <c r="E26" s="51"/>
      <c r="F26" s="42"/>
    </row>
    <row r="27" spans="1:6">
      <c r="A27" s="45" t="s">
        <v>221</v>
      </c>
      <c r="B27" s="64">
        <v>-3967</v>
      </c>
      <c r="C27" s="52"/>
      <c r="D27" s="64">
        <v>-3812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-2802347</v>
      </c>
      <c r="C37" s="52"/>
      <c r="D37" s="64">
        <v>-1938020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-23088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21568932</v>
      </c>
      <c r="C42" s="55"/>
      <c r="D42" s="54">
        <f>SUM(D9:D41)</f>
        <v>11604166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-3235935</v>
      </c>
      <c r="C44" s="52"/>
      <c r="D44" s="64">
        <v>-1741197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18332997</v>
      </c>
      <c r="C47" s="58"/>
      <c r="D47" s="67">
        <f>SUM(D42:D46)</f>
        <v>9862969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243</v>
      </c>
      <c r="B57" s="76">
        <f>B47+B55</f>
        <v>18332997</v>
      </c>
      <c r="C57" s="77"/>
      <c r="D57" s="76">
        <f>D47+D55</f>
        <v>9862969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sheetProtection password="CC6B" sheet="1" objects="1" scenarios="1"/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2022-03-18T19:20:17Z</dcterms:modified>
</cp:coreProperties>
</file>