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aral.sharepoint.com/sites/Kontabilitet/Shared Documents/000 PASQYRA FINANCIARE NE VITE/21 PASQYRA FINANCIARE -2020/21AEM-PF-2020/QKB/"/>
    </mc:Choice>
  </mc:AlternateContent>
  <xr:revisionPtr revIDLastSave="9" documentId="13_ncr:1_{8CD97111-9862-4044-91D4-6589B2467D8B}" xr6:coauthVersionLast="47" xr6:coauthVersionMax="47" xr10:uidLastSave="{3DB3D382-76F0-4AC7-8641-18C7B0C7AF2B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7" i="18" l="1"/>
  <c r="D57" i="18"/>
  <c r="B47" i="18"/>
  <c r="D47" i="18"/>
  <c r="D42" i="18"/>
  <c r="B42" i="18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<sst xmlns="http://schemas.openxmlformats.org/spreadsheetml/2006/main" count="414" uniqueCount="271">
  <si>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</si>
  <si>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</si>
  <si>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</si>
  <si>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</si>
  <si>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</si>
  <si>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</si>
  <si>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</si>
  <si>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</si>
  <si>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</si>
  <si>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</si>
  <si>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</si>
  <si>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</si>
  <si>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</si>
  <si>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</si>
  <si>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</si>
  <si>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</si>
  <si>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</si>
  <si>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</si>
  <si>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</si>
  <si>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</si>
  <si>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</si>
  <si>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</si>
  <si>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</si>
  <si>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</si>
  <si>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</si>
  <si>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</si>
  <si>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</si>
  <si>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</si>
  <si>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</si>
  <si>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</si>
  <si>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</si>
  <si>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</si>
  <si>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</si>
  <si>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</si>
  <si>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</si>
  <si>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</si>
  <si>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</si>
  <si>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</si>
  <si>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</si>
  <si>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</si>
  <si>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</si>
  <si>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</si>
  <si>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</si>
  <si>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</si>
  <si>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</si>
  <si>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</si>
  <si>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</si>
  <si>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</si>
  <si>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</si>
  <si>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</si>
  <si>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</si>
  <si>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</si>
  <si>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</si>
  <si>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</si>
  <si>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</si>
  <si>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</si>
  <si>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</si>
  <si>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</si>
  <si>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</si>
  <si>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</si>
  <si>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</si>
  <si>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</si>
  <si>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</si>
  <si>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</si>
  <si>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</si>
  <si>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</si>
  <si>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</si>
  <si>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</si>
  <si>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</si>
  <si>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</si>
  <si>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</si>
  <si>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</si>
  <si>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</si>
  <si>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</si>
  <si>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</si>
  <si>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</si>
  <si>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</si>
  <si>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</si>
  <si>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</si>
  <si>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</si>
  <si>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</si>
  <si>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</si>
  <si>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</si>
  <si>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</si>
  <si>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</si>
  <si>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</si>
  <si>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</si>
  <si>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</si>
  <si>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</si>
  <si>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</si>
  <si>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</si>
  <si>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</si>
  <si>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</si>
  <si>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</si>
  <si>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</si>
  <si>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</si>
  <si>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</si>
  <si>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</si>
  <si>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</si>
  <si>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</si>
  <si>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</si>
  <si>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</si>
  <si>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</si>
  <si>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</si>
  <si>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</si>
  <si>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</si>
  <si>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</si>
  <si>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</si>
  <si>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</si>
  <si>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</si>
  <si>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</si>
  <si>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</si>
  <si>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</si>
  <si>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</si>
  <si>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</si>
  <si>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</si>
  <si>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</si>
  <si>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</si>
  <si>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</si>
  <si>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</si>
  <si>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</si>
  <si>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</si>
  <si>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</si>
  <si>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</si>
  <si>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</si>
  <si>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</si>
  <si>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</si>
  <si>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</si>
  <si>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</si>
  <si>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</si>
  <si>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</si>
  <si>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</si>
  <si>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</si>
  <si>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</si>
  <si>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</si>
  <si>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</si>
  <si>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</si>
  <si>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</si>
  <si>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</si>
  <si>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</si>
  <si>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</si>
  <si>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</si>
  <si>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</si>
  <si>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</si>
  <si>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</si>
  <si>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</si>
  <si>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</si>
  <si>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</si>
  <si>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</si>
  <si>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</si>
  <si>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</si>
  <si>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</si>
  <si>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</si>
  <si>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</si>
  <si>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</si>
  <si>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</si>
  <si>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</si>
  <si>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</si>
  <si>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</si>
  <si>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</si>
  <si>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</si>
  <si>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</si>
  <si>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</si>
  <si>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</si>
  <si>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</si>
  <si>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</si>
  <si>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</si>
  <si>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</si>
  <si>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</si>
  <si>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</si>
  <si>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</si>
  <si>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</si>
  <si>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</si>
  <si>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</si>
  <si>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</si>
  <si>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</si>
  <si>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</si>
  <si>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</si>
  <si>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</si>
  <si>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</si>
  <si>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</si>
  <si>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</si>
  <si>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</si>
  <si>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</si>
  <si>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</si>
  <si>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</si>
  <si>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</si>
  <si>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</si>
  <si>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</si>
  <si>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</si>
  <si>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</si>
  <si>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</si>
  <si>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</si>
  <si>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</si>
  <si>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</si>
  <si>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</si>
  <si>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</si>
  <si>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</si>
  <si>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</si>
  <si>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</si>
  <si>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</si>
  <si>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</si>
  <si>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</si>
  <si>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</si>
  <si>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</si>
  <si>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</si>
  <si>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</si>
  <si>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</si>
  <si>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</si>
  <si>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</si>
  <si>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</si>
  <si>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</si>
  <si>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</si>
  <si>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</si>
  <si>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</si>
  <si>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</si>
  <si>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</si>
  <si>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</si>
  <si>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</si>
  <si>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</si>
  <si>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</si>
  <si>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</si>
  <si>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</si>
  <si>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</si>
  <si>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</si>
  <si>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</si>
  <si>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</si>
  <si>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</si>
  <si>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</si>
  <si>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</si>
  <si>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</si>
  <si>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</si>
  <si>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</si>
  <si>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</si>
  <si>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</si>
  <si>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</si>
  <si>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</si>
  <si>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</si>
  <si>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</si>
  <si>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</si>
  <si>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</si>
  <si>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</si>
  <si>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</si>
  <si>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</si>
  <si>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</si>
  <si>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</si>
  <si>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</si>
  <si>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</si>
  <si>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</si>
  <si>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</si>
  <si>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</si>
  <si>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</si>
  <si>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</si>
  <si>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</si>
  <si>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</si>
  <si>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</si>
  <si>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</si>
  <si>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</si>
  <si>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</si>
  <si>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</si>
  <si>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</si>
  <si>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</si>
  <si>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</si>
  <si>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</si>
  <si>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</si>
  <si>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</si>
  <si>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</si>
  <si>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</si>
  <si>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Agjensia Ekonomike Mbeshtetese</t>
  </si>
  <si>
    <t>Nipt: L81819025K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</si>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</sst>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K62" sqref="J62:K62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267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270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266</v>
      </c>
    </row>
    <row r="10" spans="1:6">
      <c r="A10" s="56" t="s">
        <v>258</v>
      </c>
      <c r="B10" s="72">
        <v>78670334</v>
      </c>
      <c r="C10" s="71"/>
      <c r="D10" s="72">
        <v>120090559</v>
      </c>
      <c r="E10" s="48"/>
      <c r="F10" s="64" t="s">
        <v>263</v>
      </c>
    </row>
    <row r="11" spans="1:6">
      <c r="A11" s="56" t="s">
        <v>260</v>
      </c>
      <c r="B11" s="72">
        <v>1957958</v>
      </c>
      <c r="C11" s="71"/>
      <c r="D11" s="72"/>
      <c r="E11" s="48"/>
      <c r="F11" s="64" t="s">
        <v>264</v>
      </c>
    </row>
    <row r="12" spans="1:6">
      <c r="A12" s="56" t="s">
        <v>261</v>
      </c>
      <c r="B12" s="72"/>
      <c r="C12" s="71"/>
      <c r="D12" s="72"/>
      <c r="E12" s="48"/>
      <c r="F12" s="64" t="s">
        <v>264</v>
      </c>
    </row>
    <row r="13" spans="1:6">
      <c r="A13" s="56" t="s">
        <v>262</v>
      </c>
      <c r="B13" s="72"/>
      <c r="C13" s="71"/>
      <c r="D13" s="72"/>
      <c r="E13" s="48"/>
      <c r="F13" s="64" t="s">
        <v>264</v>
      </c>
    </row>
    <row r="14" spans="1:6">
      <c r="A14" s="56" t="s">
        <v>259</v>
      </c>
      <c r="B14" s="72">
        <v>121310</v>
      </c>
      <c r="C14" s="71"/>
      <c r="D14" s="72">
        <v>29038</v>
      </c>
      <c r="E14" s="48"/>
      <c r="F14" s="64" t="s">
        <v>265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/>
      <c r="C19" s="71"/>
      <c r="D19" s="72"/>
      <c r="E19" s="48"/>
      <c r="F19" s="42"/>
    </row>
    <row r="20" spans="1:6">
      <c r="A20" s="56" t="s">
        <v>243</v>
      </c>
      <c r="B20" s="72">
        <v>-35401650</v>
      </c>
      <c r="C20" s="71"/>
      <c r="D20" s="72">
        <v>-54040751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244</v>
      </c>
      <c r="B22" s="72">
        <v>-32973967</v>
      </c>
      <c r="C22" s="71"/>
      <c r="D22" s="72">
        <v>-34914057</v>
      </c>
      <c r="E22" s="48"/>
      <c r="F22" s="42"/>
    </row>
    <row r="23" spans="1:6">
      <c r="A23" s="56" t="s">
        <v>245</v>
      </c>
      <c r="B23" s="72">
        <v>-5074458</v>
      </c>
      <c r="C23" s="71"/>
      <c r="D23" s="72">
        <v>-5397071</v>
      </c>
      <c r="E23" s="48"/>
      <c r="F23" s="42"/>
    </row>
    <row r="24" spans="1:6">
      <c r="A24" s="56" t="s">
        <v>247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-3872618</v>
      </c>
      <c r="C26" s="71"/>
      <c r="D26" s="72">
        <v>-858066</v>
      </c>
      <c r="E26" s="48"/>
      <c r="F26" s="42"/>
    </row>
    <row r="27" spans="1:6">
      <c r="A27" s="43" t="s">
        <v>221</v>
      </c>
      <c r="B27" s="72">
        <v>-13389340</v>
      </c>
      <c r="C27" s="71"/>
      <c r="D27" s="72">
        <v>-10260206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248</v>
      </c>
      <c r="B29" s="72"/>
      <c r="C29" s="71"/>
      <c r="D29" s="72"/>
      <c r="E29" s="48"/>
      <c r="F29" s="42"/>
    </row>
    <row r="30" spans="1:6" ht="15" customHeight="1">
      <c r="A30" s="56" t="s">
        <v>246</v>
      </c>
      <c r="B30" s="72"/>
      <c r="C30" s="71"/>
      <c r="D30" s="72"/>
      <c r="E30" s="48"/>
      <c r="F30" s="42"/>
    </row>
    <row r="31" spans="1:6" ht="15" customHeight="1">
      <c r="A31" s="56" t="s">
        <v>255</v>
      </c>
      <c r="B31" s="72"/>
      <c r="C31" s="71"/>
      <c r="D31" s="72"/>
      <c r="E31" s="48"/>
      <c r="F31" s="42"/>
    </row>
    <row r="32" spans="1:6" ht="15" customHeight="1">
      <c r="A32" s="56" t="s">
        <v>249</v>
      </c>
      <c r="B32" s="72"/>
      <c r="C32" s="71"/>
      <c r="D32" s="72"/>
      <c r="E32" s="48"/>
      <c r="F32" s="42"/>
    </row>
    <row r="33" spans="1:6" ht="15" customHeight="1">
      <c r="A33" s="56" t="s">
        <v>254</v>
      </c>
      <c r="B33" s="72"/>
      <c r="C33" s="71"/>
      <c r="D33" s="72"/>
      <c r="E33" s="48"/>
      <c r="F33" s="42"/>
    </row>
    <row r="34" spans="1:6" ht="15" customHeight="1">
      <c r="A34" s="56" t="s">
        <v>250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1"/>
      <c r="D36" s="70"/>
      <c r="E36" s="48"/>
      <c r="F36" s="42"/>
    </row>
    <row r="37" spans="1:6">
      <c r="A37" s="56" t="s">
        <v>251</v>
      </c>
      <c r="B37" s="72">
        <v>95813</v>
      </c>
      <c r="C37" s="71"/>
      <c r="D37" s="72">
        <v>23937</v>
      </c>
      <c r="E37" s="48"/>
      <c r="F37" s="42"/>
    </row>
    <row r="38" spans="1:6">
      <c r="A38" s="56" t="s">
        <v>253</v>
      </c>
      <c r="B38" s="72"/>
      <c r="C38" s="71"/>
      <c r="D38" s="72"/>
      <c r="E38" s="48"/>
      <c r="F38" s="42"/>
    </row>
    <row r="39" spans="1:6">
      <c r="A39" s="56" t="s">
        <v>252</v>
      </c>
      <c r="B39" s="72">
        <v>25235</v>
      </c>
      <c r="C39" s="71"/>
      <c r="D39" s="72">
        <v>-13677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256</v>
      </c>
      <c r="B41" s="72"/>
      <c r="C41" s="71"/>
      <c r="D41" s="72"/>
      <c r="E41" s="48"/>
      <c r="F41" s="42"/>
    </row>
    <row r="42" spans="1:6">
      <c r="A42" s="43" t="s">
        <v>224</v>
      </c>
      <c r="B42" s="73">
        <f>SUM(B9:B41)</f>
        <v>-9841383</v>
      </c>
      <c r="C42" s="71"/>
      <c r="D42" s="73">
        <f t="shared" ref="C42:D42" si="0">SUM(D9:D41)</f>
        <v>14659706</v>
      </c>
      <c r="E42" s="51"/>
      <c r="F42" s="42"/>
    </row>
    <row r="43" spans="1:6">
      <c r="A43" s="43" t="s">
        <v>26</v>
      </c>
      <c r="B43" s="74"/>
      <c r="C43" s="71"/>
      <c r="D43" s="74"/>
      <c r="E43" s="51"/>
      <c r="F43" s="42"/>
    </row>
    <row r="44" spans="1:6">
      <c r="A44" s="56" t="s">
        <v>225</v>
      </c>
      <c r="B44" s="72">
        <v>-3692327</v>
      </c>
      <c r="C44" s="71"/>
      <c r="D44" s="72">
        <v>-10429034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239</v>
      </c>
      <c r="B47" s="75">
        <f>SUM(B42:B46)</f>
        <v>-13533710</v>
      </c>
      <c r="C47" s="71"/>
      <c r="D47" s="75">
        <f>SUM(D42:D46)</f>
        <v>4230672</v>
      </c>
      <c r="E47" s="51"/>
      <c r="F47" s="42"/>
    </row>
    <row r="48" spans="1:6" ht="15.75" thickBot="1">
      <c r="A48" s="57"/>
      <c r="B48" s="76"/>
      <c r="C48" s="71"/>
      <c r="D48" s="76"/>
      <c r="E48" s="52"/>
      <c r="F48" s="42"/>
    </row>
    <row r="49" spans="1:6" ht="15.75" thickTop="1">
      <c r="A49" s="58" t="s">
        <v>240</v>
      </c>
      <c r="B49" s="77"/>
      <c r="C49" s="71"/>
      <c r="D49" s="77"/>
      <c r="E49" s="52"/>
      <c r="F49" s="42"/>
    </row>
    <row r="50" spans="1:6">
      <c r="A50" s="56" t="s">
        <v>230</v>
      </c>
      <c r="B50" s="78"/>
      <c r="C50" s="71"/>
      <c r="D50" s="78"/>
      <c r="E50" s="48"/>
      <c r="F50" s="42"/>
    </row>
    <row r="51" spans="1:6">
      <c r="A51" s="56" t="s">
        <v>231</v>
      </c>
      <c r="B51" s="78"/>
      <c r="C51" s="71"/>
      <c r="D51" s="78"/>
      <c r="E51" s="48"/>
      <c r="F51" s="42"/>
    </row>
    <row r="52" spans="1:6">
      <c r="A52" s="56" t="s">
        <v>232</v>
      </c>
      <c r="B52" s="78"/>
      <c r="C52" s="71"/>
      <c r="D52" s="78"/>
      <c r="E52" s="49"/>
      <c r="F52" s="42"/>
    </row>
    <row r="53" spans="1:6" ht="15" customHeight="1">
      <c r="A53" s="56" t="s">
        <v>233</v>
      </c>
      <c r="B53" s="78"/>
      <c r="C53" s="71"/>
      <c r="D53" s="78"/>
      <c r="E53" s="53"/>
      <c r="F53" s="37"/>
    </row>
    <row r="54" spans="1:6">
      <c r="A54" s="63" t="s">
        <v>214</v>
      </c>
      <c r="B54" s="78"/>
      <c r="C54" s="71"/>
      <c r="D54" s="78"/>
      <c r="E54" s="35"/>
      <c r="F54" s="37"/>
    </row>
    <row r="55" spans="1:6">
      <c r="A55" s="58" t="s">
        <v>241</v>
      </c>
      <c r="B55" s="79">
        <f>SUM(B50:B54)</f>
        <v>0</v>
      </c>
      <c r="C55" s="71"/>
      <c r="D55" s="79">
        <v>0</v>
      </c>
      <c r="E55" s="53"/>
      <c r="F55" s="37"/>
    </row>
    <row r="56" spans="1:6">
      <c r="A56" s="59"/>
      <c r="B56" s="80"/>
      <c r="C56" s="71"/>
      <c r="D56" s="80"/>
      <c r="E56" s="53"/>
      <c r="F56" s="37"/>
    </row>
    <row r="57" spans="1:6" ht="15.75" thickBot="1">
      <c r="A57" s="58" t="s">
        <v>242</v>
      </c>
      <c r="B57" s="81">
        <f>B47+B55</f>
        <v>-13533710</v>
      </c>
      <c r="C57" s="71"/>
      <c r="D57" s="81">
        <f>D47+D55</f>
        <v>4230672</v>
      </c>
      <c r="E57" s="53"/>
      <c r="F57" s="37"/>
    </row>
    <row r="58" spans="1:6" ht="15.75" thickTop="1">
      <c r="A58" s="59"/>
      <c r="B58" s="80"/>
      <c r="C58" s="71"/>
      <c r="D58" s="80"/>
      <c r="E58" s="53"/>
      <c r="F58" s="37"/>
    </row>
    <row r="59" spans="1:6">
      <c r="A59" s="60" t="s">
        <v>234</v>
      </c>
      <c r="B59" s="80"/>
      <c r="C59" s="71"/>
      <c r="D59" s="80"/>
      <c r="E59" s="54"/>
      <c r="F59" s="39"/>
    </row>
    <row r="60" spans="1:6">
      <c r="A60" s="59" t="s">
        <v>227</v>
      </c>
      <c r="B60" s="72"/>
      <c r="C60" s="71"/>
      <c r="D60" s="72"/>
      <c r="E60" s="54"/>
      <c r="F60" s="39"/>
    </row>
    <row r="61" spans="1:6">
      <c r="A61" s="59" t="s">
        <v>228</v>
      </c>
      <c r="B61" s="72"/>
      <c r="C61" s="71"/>
      <c r="D61" s="72"/>
      <c r="E61" s="54"/>
      <c r="F61" s="39"/>
    </row>
    <row r="62" spans="1:6">
      <c r="A62" s="38"/>
      <c r="B62" s="82"/>
      <c r="C62" s="71"/>
      <c r="D62" s="82"/>
      <c r="E62" s="54"/>
      <c r="F62" s="39"/>
    </row>
    <row r="63" spans="1:6">
      <c r="A63" s="38"/>
      <c r="B63" s="82"/>
      <c r="C63" s="82"/>
      <c r="D63" s="82"/>
      <c r="E63" s="54"/>
      <c r="F63" s="39"/>
    </row>
    <row r="64" spans="1:6">
      <c r="A64" s="40" t="s">
        <v>257</v>
      </c>
      <c r="B64" s="82"/>
      <c r="C64" s="82"/>
      <c r="D64" s="82"/>
      <c r="E64" s="54"/>
      <c r="F64" s="39"/>
    </row>
    <row r="65" spans="1:6">
      <c r="A65" s="61"/>
      <c r="B65" s="83"/>
      <c r="C65" s="83"/>
      <c r="D65" s="83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BE60E5C-7F14-4B75-A4BC-7611B7D1E4D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0681B43-7FAF-4E34-876E-9C5211BFFD1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A0AF7CB-8444-4633-8CE5-8A6ADDEBB972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9BCA49626DA046A772DE344050FD37" ma:contentTypeVersion="9" ma:contentTypeDescription="Create a new document." ma:contentTypeScope="" ma:versionID="ba61fd53ec511016334cbde0819daf37">
  <xsd:schema xmlns:xsd="http://www.w3.org/2001/XMLSchema" xmlns:xs="http://www.w3.org/2001/XMLSchema" xmlns:p="http://schemas.microsoft.com/office/2006/metadata/properties" xmlns:ns2="64cd287e-97cb-4a96-aabe-859689b970a2" targetNamespace="http://schemas.microsoft.com/office/2006/metadata/properties" ma:root="true" ma:fieldsID="25a2263fc7c1fae93188f3451891df1d" ns2:_="">
    <xsd:import namespace="64cd287e-97cb-4a96-aabe-859689b970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cd287e-97cb-4a96-aabe-859689b970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8D020B-68BD-46C6-8967-6B5F2071273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E878416-1FE9-457B-8140-5DA6D83628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272778-4356-43B0-8F67-305E60F89B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cd287e-97cb-4a96-aabe-859689b970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2021-07-29T16:00:48Z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0x0101006B9BCA49626DA046A772DE344050FD37</vt:lpwstr>
  </property>
</Properties>
</file>