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1140" windowWidth="14250" windowHeight="10530" tabRatio="914" activeTab="1"/>
  </bookViews>
  <sheets>
    <sheet name="Kopertina 2" sheetId="33" r:id="rId1"/>
    <sheet name="Ardh.Shpenz.1" sheetId="15" r:id="rId2"/>
    <sheet name="Bilanc" sheetId="39" state="hidden" r:id="rId3"/>
    <sheet name="PASH" sheetId="40" state="hidden" r:id="rId4"/>
    <sheet name="Shenime te tjera shpjeguese" sheetId="21" state="hidden" r:id="rId5"/>
    <sheet name="Ardh.Shpenz.2" sheetId="16" state="hidden" r:id="rId6"/>
    <sheet name="Fluksi M.direkte" sheetId="17" state="hidden" r:id="rId7"/>
    <sheet name="Kapitali Konsol." sheetId="19" state="hidden" r:id="rId8"/>
    <sheet name="Automjetet" sheetId="31" state="hidden" r:id="rId9"/>
    <sheet name="furnitoret" sheetId="35" state="hidden" r:id="rId10"/>
    <sheet name="Sheet1" sheetId="37" state="hidden" r:id="rId11"/>
    <sheet name="shpenzim" sheetId="38" state="hidden" r:id="rId12"/>
  </sheets>
  <definedNames>
    <definedName name="_xlnm.Print_Area" localSheetId="1">Ardh.Shpenz.1!$C$6:$J$73</definedName>
    <definedName name="_xlnm.Print_Area" localSheetId="0">'Kopertina 2'!$B$2:$J$48</definedName>
  </definedNames>
  <calcPr calcId="124519"/>
</workbook>
</file>

<file path=xl/calcChain.xml><?xml version="1.0" encoding="utf-8"?>
<calcChain xmlns="http://schemas.openxmlformats.org/spreadsheetml/2006/main">
  <c r="E15" i="38"/>
  <c r="E17"/>
  <c r="F17"/>
  <c r="B7" i="37"/>
  <c r="C7"/>
  <c r="F12"/>
  <c r="G15"/>
  <c r="C12" i="35"/>
  <c r="I1" i="31"/>
  <c r="I2"/>
  <c r="L24"/>
  <c r="H12" i="40"/>
  <c r="K18"/>
  <c r="M12" i="39"/>
  <c r="J21"/>
  <c r="J29"/>
  <c r="J32"/>
  <c r="H21" i="37"/>
</calcChain>
</file>

<file path=xl/sharedStrings.xml><?xml version="1.0" encoding="utf-8"?>
<sst xmlns="http://schemas.openxmlformats.org/spreadsheetml/2006/main" count="339" uniqueCount="297">
  <si>
    <t>Nr</t>
  </si>
  <si>
    <t>I</t>
  </si>
  <si>
    <t>II</t>
  </si>
  <si>
    <t>Ushtrimi</t>
  </si>
  <si>
    <t>Mbyllur</t>
  </si>
  <si>
    <t>Para ardhes</t>
  </si>
  <si>
    <t>i</t>
  </si>
  <si>
    <t>ii</t>
  </si>
  <si>
    <t>iii</t>
  </si>
  <si>
    <t>III</t>
  </si>
  <si>
    <t>Shitjet neto</t>
  </si>
  <si>
    <t>Te ardhura te tjera nga veprimtaria e shfrytezimit</t>
  </si>
  <si>
    <t>Ndrysh.ne invent.prod.gateshme e punes ne proces</t>
  </si>
  <si>
    <t>(pakesimet shpenz.e rritjet pakesim shpenzimesh)</t>
  </si>
  <si>
    <t>Puna e kryer nga njesite ekon.raportuese per qellimet</t>
  </si>
  <si>
    <t>e veta dhe e kapitalizuar</t>
  </si>
  <si>
    <t>Mallrat,lendet e para dhe sherbimet</t>
  </si>
  <si>
    <t>Shpenzime te tjera nga veprimtaria e shfrytezimit</t>
  </si>
  <si>
    <t>Shpenzime te personelit</t>
  </si>
  <si>
    <t>Pagat</t>
  </si>
  <si>
    <t>Shpenzimet e sigurimeve shoqerore</t>
  </si>
  <si>
    <t>Shpenzimet per pensionet</t>
  </si>
  <si>
    <t>Renia ne vlere (zhvleresimi) dhe amortizimi</t>
  </si>
  <si>
    <t>Fitimi (humbja) nga veprimtarite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</si>
  <si>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</si>
  <si>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</si>
  <si>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</si>
  <si>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Te ardhurat dhe shpenzimet nga interesi</t>
  </si>
  <si>
    <t>Fitimet (Humbjet) nga kursi kembimit</t>
  </si>
  <si>
    <t>Te ardhura dhe shpenzime te tjera financiare</t>
  </si>
  <si>
    <t>Totali i te Ardhurave dhe Shpenzimeve financiare</t>
  </si>
  <si>
    <t>Fitimi (humbja) para tatimit</t>
  </si>
  <si>
    <t>Shpenzimet e tatimit mbi fitimin</t>
  </si>
  <si>
    <t>Fitimi (humbja) neto e vitit financiar</t>
  </si>
  <si>
    <t>Perfshin pjesen e fitimit neto per aksioneret e shoqerise meme</t>
  </si>
  <si>
    <t>Pjesa e fitimit neto per aksioneret e pakices</t>
  </si>
  <si>
    <t>Sipas natyres</t>
  </si>
  <si>
    <t>Sipas funksionit</t>
  </si>
  <si>
    <t>Pasqyra   e   te   Ardhurave   dhe   Shpenzimeve   2008</t>
  </si>
  <si>
    <t>Pasqyra   e   Fluksit   te  Parase   2008</t>
  </si>
  <si>
    <t xml:space="preserve">Kapitali </t>
  </si>
  <si>
    <t>Rezervat</t>
  </si>
  <si>
    <t>Pasqyra  e  Ndryshimeve  ne  Kapital  2008</t>
  </si>
  <si>
    <t>Nje pasqyre e Konsoliduar</t>
  </si>
  <si>
    <t>Pozicioni me 31 dhjetor 2006</t>
  </si>
  <si>
    <t>Pozicioni i rregulluar</t>
  </si>
  <si>
    <t>Aksionit</t>
  </si>
  <si>
    <t>Rezerva te konvertimit</t>
  </si>
  <si>
    <t>te monedhave te huaja</t>
  </si>
  <si>
    <t>Statutore dhe ligjore</t>
  </si>
  <si>
    <t>Aksionet</t>
  </si>
  <si>
    <t>e Thesarit</t>
  </si>
  <si>
    <t>Primi i</t>
  </si>
  <si>
    <t>Aksionar</t>
  </si>
  <si>
    <t xml:space="preserve">Fitimi i </t>
  </si>
  <si>
    <t>pa Shperndare</t>
  </si>
  <si>
    <t>TOTALI</t>
  </si>
  <si>
    <t>Zoterimet e</t>
  </si>
  <si>
    <t>Aksionereve</t>
  </si>
  <si>
    <t>te Pakices</t>
  </si>
  <si>
    <t>Kapitali Aksionar qe i perket Aksionereve te Shoqerise Meme</t>
  </si>
  <si>
    <t>Efektet e ndryshimit te kurseve</t>
  </si>
  <si>
    <t>te kembimit jate konsolidimit</t>
  </si>
  <si>
    <t>Efekti ndryshimeve ne politikat kontabel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</si>
  <si>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</si>
  <si>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</si>
  <si>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</si>
  <si>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</si>
  <si>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</si>
  <si>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</si>
  <si>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</si>
  <si>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Emertimi</t>
  </si>
  <si>
    <t>Emetimi i Kapitalit Aksionar</t>
  </si>
  <si>
    <t>Pozicioni me 31 dhjetor 2007</t>
  </si>
  <si>
    <t>Fitimi neto per periudhen kontabel</t>
  </si>
  <si>
    <t>Aksione te Thesari te Riblera</t>
  </si>
  <si>
    <t>(   ________________  )</t>
  </si>
  <si>
    <t>S H E N I M E T          S P J E G U E S E</t>
  </si>
  <si>
    <t>Per Drejtimin  e Njesise  Ekonomike</t>
  </si>
  <si>
    <t>Interesi i paguar</t>
  </si>
  <si>
    <t>Tatimfitimi i paguar</t>
  </si>
  <si>
    <t>Fluksi i parave nga veprimtaritë investuese</t>
  </si>
  <si>
    <t>Blerja e aktiveve afatgjata materiale</t>
  </si>
  <si>
    <t>Interesi i arkëtuar</t>
  </si>
  <si>
    <t>Dividendët e arkëtuar</t>
  </si>
  <si>
    <t>Të ardhura nga emetimi i kapitalit aksionar</t>
  </si>
  <si>
    <t>Të ardhura nga huamarrje afatgjata</t>
  </si>
  <si>
    <t>Pagesat e detyrimeve të qirasë financiare</t>
  </si>
  <si>
    <t>Rritja/rënia neto e mjeteve monetare</t>
  </si>
  <si>
    <t>Mjetet monetare në fillim të periudhës kontabël</t>
  </si>
  <si>
    <t>Mjetet monetare në fund të periudhës kontabël</t>
  </si>
  <si>
    <t>Fluksi i parave nga veprimtaritë e shfrytëzimit</t>
  </si>
  <si>
    <t>Paratë e arkëtuara nga klientët</t>
  </si>
  <si>
    <t>Paratë e paguara ndaj furnitorëve dhe punonjësve</t>
  </si>
  <si>
    <t>Paratë e ardhura nga veprimtaritë</t>
  </si>
  <si>
    <t>Paraja neto nga veprimtaritë e shfrytëzimit</t>
  </si>
  <si>
    <t>Blerja e kompanisë së kontrolluar X minus paratë e Arkëtuara</t>
  </si>
  <si>
    <t>Të ardhurat nga shitja e pajisjeve</t>
  </si>
  <si>
    <t>Paraja neto e përdorur në veprimtaritë investuese</t>
  </si>
  <si>
    <t>Fluksi i parave nga aktivitetet financiare</t>
  </si>
  <si>
    <t>Dividendë të paguar</t>
  </si>
  <si>
    <t>Paraja neto e përdorur në veprimtaritë financiare</t>
  </si>
  <si>
    <t>Ref.</t>
  </si>
  <si>
    <t>Totali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</si>
  <si>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</si>
  <si>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</si>
  <si>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</si>
  <si>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</si>
  <si>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</si>
  <si>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</si>
  <si>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Shoqeria _Dedeman Mining Albania_ Shpk</t>
  </si>
  <si>
    <t>Ne Leke</t>
  </si>
  <si>
    <t>Sipas metodes direkte   ne Leke</t>
  </si>
  <si>
    <t>Shenimi</t>
  </si>
  <si>
    <t>Nr.</t>
  </si>
  <si>
    <t>NIPT</t>
  </si>
  <si>
    <t>Aktiviteti  kryesor</t>
  </si>
  <si>
    <t>Aktiviteti dytesor</t>
  </si>
  <si>
    <t>Tregti</t>
  </si>
  <si>
    <t>Sherbime te tjera</t>
  </si>
  <si>
    <t>Qera</t>
  </si>
  <si>
    <t>Taksa dhe tarifa vendore</t>
  </si>
  <si>
    <t>Mjete transporti</t>
  </si>
  <si>
    <t>Deklaruesi</t>
  </si>
  <si>
    <t>TOTAL</t>
  </si>
  <si>
    <t>Kapaciteti</t>
  </si>
  <si>
    <t>Targa</t>
  </si>
  <si>
    <t>Vlera (leke)</t>
  </si>
  <si>
    <t>etj</t>
  </si>
  <si>
    <t>Shpenzime te tjera nga veprimtarite e shfrytezimit</t>
  </si>
  <si>
    <t>Sigurime shoqerore dhe shendetsore</t>
  </si>
  <si>
    <t>Gjoba e demshperblime</t>
  </si>
  <si>
    <t>Shpenzime te pazbritshme fiskalisht</t>
  </si>
  <si>
    <t>Lloji i automjetit</t>
  </si>
  <si>
    <t>Shpenzime publiciteti dhe reklamash</t>
  </si>
  <si>
    <t xml:space="preserve">Shpenzime postare dhe tel </t>
  </si>
  <si>
    <t>Shpenzime per pritje dhe percjellje</t>
  </si>
  <si>
    <t xml:space="preserve">TANDEM SRL </t>
  </si>
  <si>
    <t xml:space="preserve">DIMAS </t>
  </si>
  <si>
    <t xml:space="preserve">EXTREME TRANDING LTD </t>
  </si>
  <si>
    <t xml:space="preserve">IMMERGAS </t>
  </si>
  <si>
    <t xml:space="preserve">PLASTICA ALFA </t>
  </si>
  <si>
    <t>asetet shtesat 2013</t>
  </si>
  <si>
    <t>shtesa</t>
  </si>
  <si>
    <t>pakesime</t>
  </si>
  <si>
    <t>VITI 2012</t>
  </si>
  <si>
    <t>VLERE BRUTO</t>
  </si>
  <si>
    <t>AMORTIZIM</t>
  </si>
  <si>
    <t>VLERE NETO</t>
  </si>
  <si>
    <t xml:space="preserve">Shpenzime te tjera </t>
  </si>
  <si>
    <t>Sherbime financ/kontabiliteti</t>
  </si>
  <si>
    <t>Vlera kontabel e aktiveve afatgjata te shitura</t>
  </si>
  <si>
    <t>Shpenzime transporti te pa perfshira ne kosto</t>
  </si>
  <si>
    <t>Pasqyrat financiare vjetore</t>
  </si>
  <si>
    <t>Tatimi ne burim</t>
  </si>
  <si>
    <t>Jonida Kumaraku</t>
  </si>
  <si>
    <t>llogari</t>
  </si>
  <si>
    <t>pershkrim</t>
  </si>
  <si>
    <t>aktiv</t>
  </si>
  <si>
    <t>pasiv</t>
  </si>
  <si>
    <t>Pasiv</t>
  </si>
  <si>
    <t>101</t>
  </si>
  <si>
    <t>Kapitali i paguar</t>
  </si>
  <si>
    <t>108</t>
  </si>
  <si>
    <t>Fitim / humbja e pashperndare</t>
  </si>
  <si>
    <t>121Z</t>
  </si>
  <si>
    <t xml:space="preserve">HUMBJE/FITIM </t>
  </si>
  <si>
    <t>Sherbime konsulenca mbi median</t>
  </si>
  <si>
    <t>401</t>
  </si>
  <si>
    <t>Furnitore per mallra , produkte e sherbime</t>
  </si>
  <si>
    <t>421</t>
  </si>
  <si>
    <t>Paga e shperblime</t>
  </si>
  <si>
    <t>431</t>
  </si>
  <si>
    <t>442</t>
  </si>
  <si>
    <t>Tatim  mbi te ardhurat e personale</t>
  </si>
  <si>
    <t>449</t>
  </si>
  <si>
    <t>467</t>
  </si>
  <si>
    <t>Debitore te tjere ,kreditore te tjere</t>
  </si>
  <si>
    <t>Aktiv</t>
  </si>
  <si>
    <t>2134</t>
  </si>
  <si>
    <t>Makineri dhe pajisje pune</t>
  </si>
  <si>
    <t>2135</t>
  </si>
  <si>
    <t>instrumente dhe vegla</t>
  </si>
  <si>
    <t>215</t>
  </si>
  <si>
    <t>2182</t>
  </si>
  <si>
    <t>Pajisje informative</t>
  </si>
  <si>
    <t>2813</t>
  </si>
  <si>
    <t>Per instalime teknike, makinerite, pajisje, instrum dhe vegl</t>
  </si>
  <si>
    <t>2815</t>
  </si>
  <si>
    <t>Per mjete transporti</t>
  </si>
  <si>
    <t>2818</t>
  </si>
  <si>
    <t>Per te tjera AA materiale</t>
  </si>
  <si>
    <t>4091</t>
  </si>
  <si>
    <t>Paradhenie per furnizim</t>
  </si>
  <si>
    <t>411</t>
  </si>
  <si>
    <t>Kliente per mallra , produkte e sherbime</t>
  </si>
  <si>
    <t>444</t>
  </si>
  <si>
    <t>Tatim mbi fitimin</t>
  </si>
  <si>
    <t>4455</t>
  </si>
  <si>
    <t>TVSH e zbriteshme</t>
  </si>
  <si>
    <t>4456</t>
  </si>
  <si>
    <t>Shteti-TVSH e zbritshme</t>
  </si>
  <si>
    <t>5121</t>
  </si>
  <si>
    <t>Vlera monetare ne leke</t>
  </si>
  <si>
    <t>51241</t>
  </si>
  <si>
    <t>Banka EUR</t>
  </si>
  <si>
    <t>51242</t>
  </si>
  <si>
    <t>Banka USD</t>
  </si>
  <si>
    <t>5311</t>
  </si>
  <si>
    <t>Vlera monetare ne lek</t>
  </si>
  <si>
    <t>53141</t>
  </si>
  <si>
    <t>Arka ne EUR</t>
  </si>
  <si>
    <t>81</t>
  </si>
  <si>
    <t>Provizore per celjen etj</t>
  </si>
  <si>
    <t>ARDHURA</t>
  </si>
  <si>
    <t>704</t>
  </si>
  <si>
    <t>Shitje e punimeve dhe e sherbimeve</t>
  </si>
  <si>
    <t>769</t>
  </si>
  <si>
    <t>Fitim nga kembimet valutore</t>
  </si>
  <si>
    <t>SHPENZIME</t>
  </si>
  <si>
    <t>605</t>
  </si>
  <si>
    <t>Blerje /shpenzime mallra, sherbimesh</t>
  </si>
  <si>
    <t>613</t>
  </si>
  <si>
    <t>Qira</t>
  </si>
  <si>
    <t>615</t>
  </si>
  <si>
    <t>Mirembajtje dhe riparime</t>
  </si>
  <si>
    <t>618</t>
  </si>
  <si>
    <t>Te tjera</t>
  </si>
  <si>
    <t>6181</t>
  </si>
  <si>
    <t>626</t>
  </si>
  <si>
    <t>Shpz.postare e telekom.</t>
  </si>
  <si>
    <t>628</t>
  </si>
  <si>
    <t>Sherbime bankare</t>
  </si>
  <si>
    <t>634</t>
  </si>
  <si>
    <t>638</t>
  </si>
  <si>
    <t>Tatime te tjera</t>
  </si>
  <si>
    <t>641</t>
  </si>
  <si>
    <t>Pagat dhe shperblimet e personelit</t>
  </si>
  <si>
    <t>644</t>
  </si>
  <si>
    <t>Sigurimet shoqerore dhe shendetesore</t>
  </si>
  <si>
    <t>657</t>
  </si>
  <si>
    <t>Gjoba dhe demshperblime</t>
  </si>
  <si>
    <t>669</t>
  </si>
  <si>
    <t>Humbje nga kembimet valutore</t>
  </si>
  <si>
    <t>6811</t>
  </si>
  <si>
    <t>amortizim i AQ afatgjate</t>
  </si>
  <si>
    <t>Fitimi - Humbje</t>
  </si>
  <si>
    <t>Inventari i automjeteve ne pronesi te subjektit 31.12.2015</t>
  </si>
  <si>
    <t>Mercedes Benz Vito Furgon</t>
  </si>
  <si>
    <t>????</t>
  </si>
  <si>
    <t>???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</si>
  <si>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</si>
  <si>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</si>
  <si>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</si>
  <si>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</si>
  <si>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</si>
  <si>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</si>
  <si>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</si>
  <si>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</si>
  <si>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</si>
  <si>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</si>
  <si>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</si>
  <si>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</si>
  <si>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</si>
  <si>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</si>
  <si>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</si>
  <si>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</si>
  <si>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</si>
  <si>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</si>
  <si>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</si>
  <si>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</si>
  <si>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</si>
  <si>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</si>
  <si>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</si>
  <si>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</si>
  <si>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</si>
  <si>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</si>
  <si>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</si>
  <si>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</si>
  <si>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</si>
  <si>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</si>
  <si>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</si>
  <si>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</si>
  <si>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</si>
  <si>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</si>
  <si>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</si>
  <si>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</si>
  <si>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</si>
  <si>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</si>
  <si>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</si>
  <si>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</si>
  <si>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</si>
  <si>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6271/euro</t>
  </si>
  <si>
    <t>RADIO JETA</t>
  </si>
  <si>
    <t>per periudhen nga</t>
  </si>
  <si>
    <t xml:space="preserve">       1 Janar 2020 deri me 31 Dhjetor 2020</t>
  </si>
  <si>
    <t>Pasqyra   e   Performancës  Viti ushtrimor 2020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</si>
</sst>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7" formatCode="0_);[Red]\(0\)"/>
  </numFmts>
  <fonts count="48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0"/>
      <color indexed="8"/>
      <name val="MS Sans Serif"/>
      <family val="2"/>
    </font>
    <font>
      <b/>
      <i/>
      <sz val="10"/>
      <name val="Arial"/>
      <family val="2"/>
    </font>
    <font>
      <sz val="10"/>
      <name val="Arial CE"/>
    </font>
    <font>
      <b/>
      <sz val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u/>
      <sz val="6"/>
      <name val="Arial"/>
      <family val="2"/>
    </font>
    <font>
      <u/>
      <sz val="6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6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5"/>
      <color theme="1"/>
      <name val="Calibri"/>
      <family val="2"/>
      <scheme val="minor"/>
    </font>
    <font>
      <sz val="5"/>
      <color rgb="FFFF0000"/>
      <name val="Arial"/>
      <family val="2"/>
    </font>
    <font>
      <b/>
      <i/>
      <sz val="12"/>
      <color rgb="FF000000"/>
      <name val="Arial"/>
      <family val="2"/>
    </font>
    <font>
      <b/>
      <sz val="21"/>
      <color rgb="FF000000"/>
      <name val="Arial"/>
      <family val="2"/>
    </font>
    <font>
      <b/>
      <sz val="1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9" fillId="0" borderId="0"/>
    <xf numFmtId="0" fontId="36" fillId="0" borderId="0"/>
    <xf numFmtId="0" fontId="21" fillId="0" borderId="0"/>
    <xf numFmtId="9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Border="1"/>
    <xf numFmtId="3" fontId="0" fillId="0" borderId="9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0" fillId="0" borderId="0" xfId="0" applyNumberFormat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16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3" fontId="12" fillId="0" borderId="18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vertical="center"/>
    </xf>
    <xf numFmtId="3" fontId="12" fillId="0" borderId="21" xfId="0" applyNumberFormat="1" applyFont="1" applyBorder="1" applyAlignment="1">
      <alignment vertical="center"/>
    </xf>
    <xf numFmtId="3" fontId="12" fillId="0" borderId="22" xfId="0" applyNumberFormat="1" applyFont="1" applyBorder="1" applyAlignment="1">
      <alignment vertical="center"/>
    </xf>
    <xf numFmtId="0" fontId="13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12" fillId="0" borderId="12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1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0" fillId="0" borderId="2" xfId="0" applyBorder="1" applyAlignment="1">
      <alignment horizontal="center"/>
    </xf>
    <xf numFmtId="0" fontId="7" fillId="0" borderId="0" xfId="0" applyFont="1" applyBorder="1"/>
    <xf numFmtId="0" fontId="6" fillId="0" borderId="0" xfId="0" applyFont="1" applyFill="1" applyBorder="1"/>
    <xf numFmtId="3" fontId="6" fillId="0" borderId="0" xfId="0" applyNumberFormat="1" applyFont="1" applyAlignment="1">
      <alignment horizontal="right" vertical="center"/>
    </xf>
    <xf numFmtId="0" fontId="6" fillId="0" borderId="9" xfId="0" applyFont="1" applyBorder="1"/>
    <xf numFmtId="0" fontId="6" fillId="2" borderId="0" xfId="0" applyFont="1" applyFill="1" applyBorder="1" applyAlignment="1">
      <alignment vertical="center"/>
    </xf>
    <xf numFmtId="0" fontId="7" fillId="0" borderId="0" xfId="0" applyFont="1"/>
    <xf numFmtId="0" fontId="18" fillId="0" borderId="0" xfId="0" applyFont="1" applyAlignment="1">
      <alignment horizontal="left" vertical="center"/>
    </xf>
    <xf numFmtId="0" fontId="20" fillId="0" borderId="0" xfId="0" applyFont="1"/>
    <xf numFmtId="0" fontId="7" fillId="0" borderId="9" xfId="0" applyFont="1" applyBorder="1"/>
    <xf numFmtId="0" fontId="6" fillId="0" borderId="9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7" fillId="0" borderId="11" xfId="0" applyFont="1" applyBorder="1"/>
    <xf numFmtId="0" fontId="22" fillId="0" borderId="0" xfId="5" applyFont="1" applyBorder="1" applyAlignment="1"/>
    <xf numFmtId="0" fontId="6" fillId="2" borderId="0" xfId="0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0" fontId="6" fillId="0" borderId="9" xfId="0" applyFont="1" applyFill="1" applyBorder="1"/>
    <xf numFmtId="165" fontId="6" fillId="0" borderId="9" xfId="1" applyNumberFormat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0" fontId="6" fillId="0" borderId="12" xfId="0" applyFont="1" applyBorder="1"/>
    <xf numFmtId="3" fontId="6" fillId="2" borderId="0" xfId="0" applyNumberFormat="1" applyFont="1" applyFill="1"/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" fontId="0" fillId="0" borderId="0" xfId="0" applyNumberFormat="1"/>
    <xf numFmtId="4" fontId="37" fillId="0" borderId="0" xfId="0" applyNumberFormat="1" applyFont="1"/>
    <xf numFmtId="0" fontId="37" fillId="0" borderId="0" xfId="0" applyFont="1"/>
    <xf numFmtId="3" fontId="38" fillId="0" borderId="0" xfId="0" applyNumberFormat="1" applyFont="1"/>
    <xf numFmtId="3" fontId="39" fillId="0" borderId="0" xfId="0" applyNumberFormat="1" applyFont="1"/>
    <xf numFmtId="165" fontId="39" fillId="0" borderId="0" xfId="1" applyNumberFormat="1" applyFont="1"/>
    <xf numFmtId="165" fontId="0" fillId="0" borderId="0" xfId="1" applyNumberFormat="1" applyFont="1"/>
    <xf numFmtId="165" fontId="0" fillId="0" borderId="0" xfId="0" applyNumberFormat="1"/>
    <xf numFmtId="0" fontId="6" fillId="0" borderId="0" xfId="0" applyFont="1" applyFill="1"/>
    <xf numFmtId="0" fontId="7" fillId="0" borderId="0" xfId="0" applyFont="1" applyFill="1" applyAlignment="1">
      <alignment horizontal="justify" vertical="top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 vertical="top" wrapText="1"/>
    </xf>
    <xf numFmtId="3" fontId="24" fillId="0" borderId="0" xfId="0" applyNumberFormat="1" applyFont="1" applyFill="1" applyAlignment="1">
      <alignment horizontal="right" wrapText="1"/>
    </xf>
    <xf numFmtId="165" fontId="24" fillId="0" borderId="0" xfId="1" applyNumberFormat="1" applyFont="1" applyFill="1" applyBorder="1" applyAlignment="1">
      <alignment horizontal="right" vertical="top" wrapText="1"/>
    </xf>
    <xf numFmtId="0" fontId="27" fillId="0" borderId="0" xfId="0" applyFont="1" applyFill="1"/>
    <xf numFmtId="0" fontId="24" fillId="0" borderId="0" xfId="0" applyFont="1" applyFill="1"/>
    <xf numFmtId="3" fontId="26" fillId="0" borderId="28" xfId="0" applyNumberFormat="1" applyFont="1" applyFill="1" applyBorder="1" applyAlignment="1">
      <alignment horizontal="right" vertical="top" wrapText="1"/>
    </xf>
    <xf numFmtId="3" fontId="26" fillId="0" borderId="0" xfId="0" applyNumberFormat="1" applyFont="1" applyFill="1" applyBorder="1" applyAlignment="1">
      <alignment horizontal="right" vertical="top" wrapText="1"/>
    </xf>
    <xf numFmtId="0" fontId="40" fillId="3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41" fillId="3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1" fillId="3" borderId="0" xfId="0" applyFont="1" applyFill="1"/>
    <xf numFmtId="0" fontId="41" fillId="2" borderId="0" xfId="0" applyFont="1" applyFill="1"/>
    <xf numFmtId="10" fontId="41" fillId="3" borderId="0" xfId="6" applyNumberFormat="1" applyFont="1" applyFill="1" applyAlignment="1">
      <alignment vertical="center"/>
    </xf>
    <xf numFmtId="0" fontId="42" fillId="3" borderId="0" xfId="0" applyFont="1" applyFill="1" applyAlignment="1">
      <alignment vertical="center"/>
    </xf>
    <xf numFmtId="0" fontId="7" fillId="0" borderId="0" xfId="0" applyFont="1" applyFill="1"/>
    <xf numFmtId="0" fontId="6" fillId="0" borderId="0" xfId="0" applyNumberFormat="1" applyFont="1" applyAlignment="1">
      <alignment horizontal="left" vertical="top"/>
    </xf>
    <xf numFmtId="0" fontId="6" fillId="0" borderId="0" xfId="0" applyFont="1" applyAlignment="1" applyProtection="1">
      <alignment vertical="top"/>
      <protection locked="0"/>
    </xf>
    <xf numFmtId="0" fontId="25" fillId="0" borderId="0" xfId="0" applyNumberFormat="1" applyFont="1" applyAlignment="1">
      <alignment horizontal="left" vertical="top"/>
    </xf>
    <xf numFmtId="0" fontId="7" fillId="0" borderId="0" xfId="0" applyFont="1" applyAlignment="1" applyProtection="1">
      <alignment vertical="top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" fontId="7" fillId="0" borderId="0" xfId="0" applyNumberFormat="1" applyFont="1"/>
    <xf numFmtId="0" fontId="6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>
      <alignment vertical="center"/>
    </xf>
    <xf numFmtId="0" fontId="0" fillId="0" borderId="0" xfId="0" applyFill="1"/>
    <xf numFmtId="0" fontId="6" fillId="0" borderId="0" xfId="0" applyNumberFormat="1" applyFont="1" applyFill="1" applyAlignment="1">
      <alignment horizontal="left" vertical="top"/>
    </xf>
    <xf numFmtId="0" fontId="7" fillId="0" borderId="0" xfId="0" applyFont="1" applyFill="1" applyAlignment="1" applyProtection="1">
      <alignment vertical="top"/>
      <protection locked="0"/>
    </xf>
    <xf numFmtId="0" fontId="40" fillId="0" borderId="0" xfId="0" applyFont="1" applyFill="1" applyAlignment="1">
      <alignment vertical="center"/>
    </xf>
    <xf numFmtId="0" fontId="40" fillId="0" borderId="0" xfId="0" applyFont="1" applyFill="1"/>
    <xf numFmtId="4" fontId="7" fillId="0" borderId="0" xfId="0" applyNumberFormat="1" applyFont="1" applyFill="1" applyAlignment="1" applyProtection="1">
      <alignment vertical="top"/>
      <protection locked="0"/>
    </xf>
    <xf numFmtId="0" fontId="41" fillId="0" borderId="0" xfId="0" applyFont="1" applyFill="1"/>
    <xf numFmtId="4" fontId="40" fillId="0" borderId="0" xfId="0" applyNumberFormat="1" applyFont="1" applyFill="1"/>
    <xf numFmtId="0" fontId="9" fillId="2" borderId="0" xfId="0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/>
    <xf numFmtId="3" fontId="17" fillId="2" borderId="0" xfId="0" applyNumberFormat="1" applyFont="1" applyFill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3" fontId="11" fillId="2" borderId="0" xfId="0" applyNumberFormat="1" applyFont="1" applyFill="1"/>
    <xf numFmtId="3" fontId="11" fillId="2" borderId="0" xfId="0" applyNumberFormat="1" applyFont="1" applyFill="1" applyBorder="1"/>
    <xf numFmtId="1" fontId="17" fillId="2" borderId="0" xfId="0" applyNumberFormat="1" applyFont="1" applyFill="1" applyBorder="1" applyAlignment="1">
      <alignment horizontal="center" vertical="center"/>
    </xf>
    <xf numFmtId="38" fontId="17" fillId="2" borderId="26" xfId="0" applyNumberFormat="1" applyFont="1" applyFill="1" applyBorder="1" applyAlignment="1">
      <alignment vertical="center"/>
    </xf>
    <xf numFmtId="38" fontId="17" fillId="2" borderId="0" xfId="0" applyNumberFormat="1" applyFont="1" applyFill="1" applyBorder="1" applyAlignment="1">
      <alignment vertical="center"/>
    </xf>
    <xf numFmtId="38" fontId="11" fillId="2" borderId="27" xfId="0" applyNumberFormat="1" applyFont="1" applyFill="1" applyBorder="1" applyAlignment="1">
      <alignment vertical="center"/>
    </xf>
    <xf numFmtId="38" fontId="11" fillId="2" borderId="13" xfId="0" applyNumberFormat="1" applyFont="1" applyFill="1" applyBorder="1" applyAlignment="1">
      <alignment vertical="center"/>
    </xf>
    <xf numFmtId="38" fontId="17" fillId="2" borderId="13" xfId="0" applyNumberFormat="1" applyFont="1" applyFill="1" applyBorder="1" applyAlignment="1">
      <alignment vertical="center"/>
    </xf>
    <xf numFmtId="38" fontId="11" fillId="2" borderId="2" xfId="0" applyNumberFormat="1" applyFont="1" applyFill="1" applyBorder="1" applyAlignment="1">
      <alignment vertical="center"/>
    </xf>
    <xf numFmtId="38" fontId="11" fillId="2" borderId="7" xfId="0" applyNumberFormat="1" applyFont="1" applyFill="1" applyBorder="1" applyAlignment="1">
      <alignment vertical="center"/>
    </xf>
    <xf numFmtId="38" fontId="17" fillId="2" borderId="27" xfId="0" applyNumberFormat="1" applyFont="1" applyFill="1" applyBorder="1" applyAlignment="1">
      <alignment vertical="center"/>
    </xf>
    <xf numFmtId="38" fontId="17" fillId="2" borderId="29" xfId="0" applyNumberFormat="1" applyFont="1" applyFill="1" applyBorder="1" applyAlignment="1">
      <alignment vertical="center"/>
    </xf>
    <xf numFmtId="167" fontId="17" fillId="2" borderId="0" xfId="0" applyNumberFormat="1" applyFont="1" applyFill="1" applyBorder="1" applyAlignment="1">
      <alignment horizontal="center" vertical="center"/>
    </xf>
    <xf numFmtId="167" fontId="11" fillId="2" borderId="0" xfId="0" applyNumberFormat="1" applyFont="1" applyFill="1" applyBorder="1" applyAlignment="1">
      <alignment vertical="center"/>
    </xf>
    <xf numFmtId="38" fontId="11" fillId="2" borderId="2" xfId="6" applyNumberFormat="1" applyFont="1" applyFill="1" applyBorder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4" fillId="3" borderId="0" xfId="0" applyFont="1" applyFill="1"/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/>
    <xf numFmtId="0" fontId="43" fillId="3" borderId="0" xfId="4" applyFont="1" applyFill="1"/>
    <xf numFmtId="43" fontId="43" fillId="3" borderId="0" xfId="2" applyFont="1" applyFill="1"/>
    <xf numFmtId="164" fontId="29" fillId="2" borderId="0" xfId="1" applyFont="1" applyFill="1" applyAlignment="1">
      <alignment vertical="center"/>
    </xf>
    <xf numFmtId="164" fontId="30" fillId="2" borderId="0" xfId="1" applyFont="1" applyFill="1" applyAlignment="1">
      <alignment vertical="center"/>
    </xf>
    <xf numFmtId="164" fontId="30" fillId="2" borderId="0" xfId="1" applyFont="1" applyFill="1"/>
    <xf numFmtId="164" fontId="44" fillId="3" borderId="0" xfId="1" applyFont="1" applyFill="1"/>
    <xf numFmtId="164" fontId="43" fillId="3" borderId="0" xfId="1" applyFont="1" applyFill="1"/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/>
    </xf>
    <xf numFmtId="0" fontId="33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vertical="center"/>
    </xf>
    <xf numFmtId="0" fontId="33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164" fontId="30" fillId="3" borderId="0" xfId="1" applyFont="1" applyFill="1" applyAlignment="1">
      <alignment vertical="center"/>
    </xf>
    <xf numFmtId="164" fontId="6" fillId="3" borderId="0" xfId="1" applyFont="1" applyFill="1" applyAlignment="1">
      <alignment vertical="center"/>
    </xf>
    <xf numFmtId="164" fontId="9" fillId="3" borderId="0" xfId="1" applyFont="1" applyFill="1" applyAlignment="1">
      <alignment vertical="center"/>
    </xf>
    <xf numFmtId="38" fontId="42" fillId="3" borderId="0" xfId="0" applyNumberFormat="1" applyFont="1" applyFill="1" applyAlignment="1">
      <alignment vertical="center"/>
    </xf>
    <xf numFmtId="0" fontId="45" fillId="3" borderId="0" xfId="0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0" fontId="47" fillId="3" borderId="0" xfId="0" applyFont="1" applyFill="1" applyAlignment="1">
      <alignment horizontal="center"/>
    </xf>
    <xf numFmtId="0" fontId="45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38" fontId="11" fillId="2" borderId="2" xfId="0" applyNumberFormat="1" applyFont="1" applyFill="1" applyBorder="1" applyAlignment="1">
      <alignment horizontal="center" vertical="center"/>
    </xf>
    <xf numFmtId="38" fontId="11" fillId="2" borderId="7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 vertical="top"/>
    </xf>
    <xf numFmtId="4" fontId="7" fillId="0" borderId="0" xfId="0" applyNumberFormat="1" applyFont="1" applyAlignment="1">
      <alignment horizontal="right" vertical="top"/>
    </xf>
    <xf numFmtId="0" fontId="6" fillId="0" borderId="0" xfId="0" applyNumberFormat="1" applyFont="1" applyAlignment="1">
      <alignment horizontal="right" vertical="top"/>
    </xf>
    <xf numFmtId="0" fontId="11" fillId="0" borderId="0" xfId="0" applyNumberFormat="1" applyFont="1" applyAlignment="1">
      <alignment horizontal="left" vertical="top"/>
    </xf>
    <xf numFmtId="0" fontId="40" fillId="0" borderId="0" xfId="0" applyNumberFormat="1" applyFont="1" applyAlignment="1">
      <alignment horizontal="left" vertical="top"/>
    </xf>
    <xf numFmtId="4" fontId="40" fillId="0" borderId="0" xfId="0" applyNumberFormat="1" applyFont="1" applyAlignment="1">
      <alignment horizontal="right" vertical="top"/>
    </xf>
    <xf numFmtId="0" fontId="6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0" fontId="7" fillId="0" borderId="0" xfId="0" applyNumberFormat="1" applyFont="1" applyFill="1" applyAlignment="1">
      <alignment horizontal="left" vertical="top"/>
    </xf>
    <xf numFmtId="0" fontId="25" fillId="0" borderId="0" xfId="0" applyNumberFormat="1" applyFont="1" applyFill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12" fillId="0" borderId="17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3" fontId="12" fillId="0" borderId="18" xfId="0" applyNumberFormat="1" applyFont="1" applyBorder="1" applyAlignment="1">
      <alignment horizontal="center" vertical="center"/>
    </xf>
    <xf numFmtId="3" fontId="12" fillId="0" borderId="24" xfId="0" applyNumberFormat="1" applyFont="1" applyBorder="1" applyAlignment="1">
      <alignment horizontal="center" vertical="center"/>
    </xf>
    <xf numFmtId="3" fontId="12" fillId="0" borderId="3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7">
    <cellStyle name="Comma" xfId="1" builtinId="3"/>
    <cellStyle name="Comma 7" xfId="2"/>
    <cellStyle name="Normal" xfId="0" builtinId="0"/>
    <cellStyle name="Normal 2 2" xfId="3"/>
    <cellStyle name="Normal 9" xfId="4"/>
    <cellStyle name="Normal_asn_2009 Propozimet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7</xdr:row>
      <xdr:rowOff>9525</xdr:rowOff>
    </xdr:from>
    <xdr:to>
      <xdr:col>11</xdr:col>
      <xdr:colOff>866775</xdr:colOff>
      <xdr:row>23</xdr:row>
      <xdr:rowOff>0</xdr:rowOff>
    </xdr:to>
    <xdr:cxnSp macro="">
      <xdr:nvCxnSpPr>
        <xdr:cNvPr id="5" name="Straight Connector 4"/>
        <xdr:cNvCxnSpPr/>
      </xdr:nvCxnSpPr>
      <xdr:spPr>
        <a:xfrm>
          <a:off x="257175" y="1200150"/>
          <a:ext cx="4048125" cy="2581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8:J24"/>
  <sheetViews>
    <sheetView workbookViewId="0">
      <selection activeCell="T5" sqref="T5"/>
    </sheetView>
  </sheetViews>
  <sheetFormatPr defaultRowHeight="12.75"/>
  <cols>
    <col min="1" max="6" width="9.140625" style="186"/>
    <col min="7" max="7" width="9.85546875" style="186" bestFit="1" customWidth="1"/>
    <col min="8" max="8" width="9.140625" style="186"/>
    <col min="9" max="9" width="10.85546875" style="186" customWidth="1"/>
    <col min="10" max="16384" width="9.140625" style="186"/>
  </cols>
  <sheetData>
    <row r="18" spans="3:10" ht="27">
      <c r="C18" s="236" t="s">
        <v>293</v>
      </c>
      <c r="D18" s="236"/>
      <c r="E18" s="236"/>
      <c r="F18" s="236"/>
      <c r="G18" s="236"/>
      <c r="H18" s="236"/>
      <c r="I18" s="236"/>
      <c r="J18" s="236"/>
    </row>
    <row r="22" spans="3:10" ht="20.25">
      <c r="D22" s="237" t="s">
        <v>153</v>
      </c>
      <c r="E22" s="237"/>
      <c r="F22" s="237"/>
      <c r="G22" s="237"/>
      <c r="H22" s="237"/>
      <c r="I22" s="237"/>
    </row>
    <row r="23" spans="3:10" ht="15">
      <c r="E23" s="238" t="s">
        <v>294</v>
      </c>
      <c r="F23" s="238"/>
      <c r="G23" s="238"/>
      <c r="H23" s="238"/>
    </row>
    <row r="24" spans="3:10" ht="15">
      <c r="F24" s="235" t="s">
        <v>295</v>
      </c>
    </row>
  </sheetData>
  <mergeCells count="3">
    <mergeCell ref="C18:J18"/>
    <mergeCell ref="D22:I22"/>
    <mergeCell ref="E23:H23"/>
  </mergeCells>
  <phoneticPr fontId="28" type="noConversion"/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6:C13"/>
  <sheetViews>
    <sheetView workbookViewId="0">
      <selection activeCell="C14" sqref="C14"/>
    </sheetView>
  </sheetViews>
  <sheetFormatPr defaultRowHeight="12.75"/>
  <cols>
    <col min="2" max="2" width="22.85546875" bestFit="1" customWidth="1"/>
    <col min="3" max="3" width="12.28515625" bestFit="1" customWidth="1"/>
  </cols>
  <sheetData>
    <row r="6" spans="2:3">
      <c r="B6" s="140" t="s">
        <v>137</v>
      </c>
      <c r="C6" s="139">
        <v>-1402746.48</v>
      </c>
    </row>
    <row r="7" spans="2:3">
      <c r="B7" s="140" t="s">
        <v>138</v>
      </c>
      <c r="C7" s="139">
        <v>-941707.26</v>
      </c>
    </row>
    <row r="8" spans="2:3">
      <c r="B8" s="140" t="s">
        <v>139</v>
      </c>
      <c r="C8" s="139">
        <v>-837600</v>
      </c>
    </row>
    <row r="9" spans="2:3">
      <c r="B9" s="140" t="s">
        <v>140</v>
      </c>
      <c r="C9" s="139">
        <v>-633963.24</v>
      </c>
    </row>
    <row r="10" spans="2:3">
      <c r="B10" s="140" t="s">
        <v>141</v>
      </c>
      <c r="C10" s="139">
        <v>-559368.53</v>
      </c>
    </row>
    <row r="12" spans="2:3">
      <c r="B12" s="140" t="s">
        <v>56</v>
      </c>
      <c r="C12" s="138">
        <f>SUM(C6:C11)</f>
        <v>-4375385.5100000007</v>
      </c>
    </row>
    <row r="13" spans="2:3">
      <c r="C13">
        <v>-4375385.51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4:I21"/>
  <sheetViews>
    <sheetView workbookViewId="0">
      <selection activeCell="C7" sqref="C7"/>
    </sheetView>
  </sheetViews>
  <sheetFormatPr defaultRowHeight="12.75"/>
  <cols>
    <col min="1" max="1" width="14.140625" bestFit="1" customWidth="1"/>
    <col min="2" max="2" width="11" bestFit="1" customWidth="1"/>
    <col min="3" max="3" width="12.7109375" bestFit="1" customWidth="1"/>
    <col min="7" max="7" width="16" bestFit="1" customWidth="1"/>
    <col min="8" max="8" width="10.140625" bestFit="1" customWidth="1"/>
  </cols>
  <sheetData>
    <row r="4" spans="1:9">
      <c r="A4" s="76" t="s">
        <v>145</v>
      </c>
      <c r="F4" s="76" t="s">
        <v>142</v>
      </c>
    </row>
    <row r="6" spans="1:9">
      <c r="A6" s="76" t="s">
        <v>146</v>
      </c>
      <c r="B6" s="76" t="s">
        <v>147</v>
      </c>
      <c r="C6" s="76" t="s">
        <v>148</v>
      </c>
      <c r="E6">
        <v>213</v>
      </c>
      <c r="F6" s="141">
        <v>66500</v>
      </c>
    </row>
    <row r="7" spans="1:9">
      <c r="A7" s="142">
        <v>32069441</v>
      </c>
      <c r="B7" s="134">
        <f>+Ardh.Shpenz.1!J23</f>
        <v>0</v>
      </c>
      <c r="C7" s="11">
        <f>+B7+A7</f>
        <v>32069441</v>
      </c>
      <c r="E7">
        <v>218</v>
      </c>
      <c r="F7" s="141">
        <v>147933</v>
      </c>
    </row>
    <row r="8" spans="1:9">
      <c r="E8">
        <v>2181</v>
      </c>
      <c r="F8" s="141">
        <v>12800</v>
      </c>
    </row>
    <row r="9" spans="1:9">
      <c r="E9">
        <v>2181</v>
      </c>
      <c r="F9" s="141">
        <v>40750</v>
      </c>
    </row>
    <row r="10" spans="1:9">
      <c r="E10">
        <v>2182</v>
      </c>
      <c r="F10" s="141">
        <v>58750</v>
      </c>
    </row>
    <row r="11" spans="1:9">
      <c r="E11">
        <v>2182</v>
      </c>
      <c r="F11" s="141">
        <v>45500</v>
      </c>
    </row>
    <row r="12" spans="1:9">
      <c r="F12" s="11">
        <f>SUM(F6:F11)</f>
        <v>372233</v>
      </c>
    </row>
    <row r="13" spans="1:9">
      <c r="F13" s="76" t="s">
        <v>143</v>
      </c>
      <c r="G13" s="143">
        <v>372233</v>
      </c>
    </row>
    <row r="14" spans="1:9">
      <c r="F14" s="76" t="s">
        <v>144</v>
      </c>
      <c r="G14" s="144">
        <v>1200000</v>
      </c>
      <c r="I14" s="142">
        <v>-827767</v>
      </c>
    </row>
    <row r="15" spans="1:9">
      <c r="G15" s="145">
        <f>+G14-G13</f>
        <v>827767</v>
      </c>
    </row>
    <row r="21" spans="8:8">
      <c r="H21" s="134">
        <f>+A7+B7</f>
        <v>32069441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5:F18"/>
  <sheetViews>
    <sheetView topLeftCell="A3" workbookViewId="0">
      <selection activeCell="D12" sqref="D12"/>
    </sheetView>
  </sheetViews>
  <sheetFormatPr defaultRowHeight="12.75"/>
  <cols>
    <col min="4" max="4" width="30.140625" bestFit="1" customWidth="1"/>
  </cols>
  <sheetData>
    <row r="5" spans="2:6" ht="13.5" thickBot="1"/>
    <row r="6" spans="2:6" ht="26.25" thickBot="1">
      <c r="B6" s="146"/>
      <c r="C6" s="146"/>
      <c r="D6" s="147" t="s">
        <v>129</v>
      </c>
      <c r="E6" s="148">
        <v>2013</v>
      </c>
      <c r="F6" s="149">
        <v>2012</v>
      </c>
    </row>
    <row r="7" spans="2:6" ht="25.5">
      <c r="B7" s="146">
        <v>624</v>
      </c>
      <c r="C7" s="146"/>
      <c r="D7" s="150" t="s">
        <v>134</v>
      </c>
      <c r="E7" s="151">
        <v>187711</v>
      </c>
      <c r="F7" s="152">
        <v>9746</v>
      </c>
    </row>
    <row r="8" spans="2:6">
      <c r="B8" s="146">
        <v>626</v>
      </c>
      <c r="C8" s="146"/>
      <c r="D8" s="150" t="s">
        <v>135</v>
      </c>
      <c r="E8" s="151">
        <v>211059</v>
      </c>
      <c r="F8" s="152">
        <v>49343</v>
      </c>
    </row>
    <row r="9" spans="2:6">
      <c r="B9" s="146">
        <v>62</v>
      </c>
      <c r="C9" s="146"/>
      <c r="D9" s="150" t="s">
        <v>150</v>
      </c>
      <c r="E9" s="151">
        <v>110000</v>
      </c>
      <c r="F9" s="152"/>
    </row>
    <row r="10" spans="2:6">
      <c r="B10" s="146">
        <v>613</v>
      </c>
      <c r="C10" s="146"/>
      <c r="D10" s="150" t="s">
        <v>120</v>
      </c>
      <c r="E10" s="151">
        <v>490500</v>
      </c>
      <c r="F10" s="152"/>
    </row>
    <row r="11" spans="2:6" ht="25.5">
      <c r="B11" s="146">
        <v>67215</v>
      </c>
      <c r="C11" s="146"/>
      <c r="D11" s="150" t="s">
        <v>151</v>
      </c>
      <c r="E11" s="151">
        <v>1200000</v>
      </c>
      <c r="F11" s="152"/>
    </row>
    <row r="12" spans="2:6" ht="25.5">
      <c r="B12" s="146">
        <v>627</v>
      </c>
      <c r="C12" s="146"/>
      <c r="D12" s="150" t="s">
        <v>152</v>
      </c>
      <c r="E12" s="151">
        <v>139599.29999999999</v>
      </c>
      <c r="F12" s="152"/>
    </row>
    <row r="13" spans="2:6">
      <c r="B13" s="146">
        <v>634</v>
      </c>
      <c r="C13" s="146"/>
      <c r="D13" s="153" t="s">
        <v>121</v>
      </c>
      <c r="E13" s="151">
        <v>204620</v>
      </c>
      <c r="F13" s="151">
        <v>250</v>
      </c>
    </row>
    <row r="14" spans="2:6">
      <c r="B14" s="146">
        <v>654</v>
      </c>
      <c r="C14" s="146"/>
      <c r="D14" s="154" t="s">
        <v>136</v>
      </c>
      <c r="E14" s="151">
        <v>39600</v>
      </c>
      <c r="F14" s="151">
        <v>18000</v>
      </c>
    </row>
    <row r="15" spans="2:6">
      <c r="B15" s="146">
        <v>618</v>
      </c>
      <c r="C15" s="146"/>
      <c r="D15" s="154" t="s">
        <v>149</v>
      </c>
      <c r="E15" s="151">
        <f>79092+3500+1505</f>
        <v>84097</v>
      </c>
      <c r="F15" s="151"/>
    </row>
    <row r="16" spans="2:6" ht="13.5" thickBot="1">
      <c r="B16" s="146">
        <v>657</v>
      </c>
      <c r="C16" s="146"/>
      <c r="D16" s="153" t="s">
        <v>131</v>
      </c>
      <c r="E16" s="151">
        <v>388123</v>
      </c>
      <c r="F16" s="151">
        <v>35684</v>
      </c>
    </row>
    <row r="17" spans="2:6" ht="13.5" thickBot="1">
      <c r="B17" s="146"/>
      <c r="C17" s="146"/>
      <c r="D17" s="147" t="s">
        <v>103</v>
      </c>
      <c r="E17" s="155">
        <f>SUM(E7:E16)</f>
        <v>3055309.3</v>
      </c>
      <c r="F17" s="155">
        <f>SUM(F7:F16)</f>
        <v>113023</v>
      </c>
    </row>
    <row r="18" spans="2:6" ht="13.5" thickTop="1">
      <c r="B18" s="146"/>
      <c r="C18" s="146"/>
      <c r="D18" s="147"/>
      <c r="E18" s="156"/>
      <c r="F18" s="15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AS154"/>
  <sheetViews>
    <sheetView tabSelected="1" zoomScale="110" zoomScaleNormal="110" workbookViewId="0">
      <selection activeCell="O24" sqref="O24"/>
    </sheetView>
  </sheetViews>
  <sheetFormatPr defaultRowHeight="12.75"/>
  <cols>
    <col min="1" max="1" width="13.28515625" style="114" customWidth="1"/>
    <col min="2" max="2" width="0.28515625" style="117" customWidth="1"/>
    <col min="3" max="3" width="3.7109375" style="117" customWidth="1"/>
    <col min="4" max="5" width="2.7109375" style="117" customWidth="1"/>
    <col min="6" max="6" width="56.140625" style="114" customWidth="1"/>
    <col min="7" max="7" width="5" style="224" customWidth="1"/>
    <col min="8" max="8" width="11.7109375" style="193" customWidth="1"/>
    <col min="9" max="9" width="2.7109375" style="194" customWidth="1"/>
    <col min="10" max="10" width="11.28515625" style="193" customWidth="1"/>
    <col min="11" max="11" width="2.28515625" style="114" customWidth="1"/>
    <col min="12" max="12" width="3.28515625" style="161" customWidth="1"/>
    <col min="13" max="13" width="12.85546875" style="162" customWidth="1"/>
    <col min="14" max="14" width="9.140625" style="162"/>
    <col min="15" max="16" width="9.140625" style="114"/>
    <col min="17" max="18" width="9.140625" style="214"/>
    <col min="19" max="19" width="10.42578125" style="219" bestFit="1" customWidth="1"/>
    <col min="20" max="20" width="9.140625" style="214"/>
    <col min="21" max="21" width="10.42578125" style="219" bestFit="1" customWidth="1"/>
    <col min="22" max="16384" width="9.140625" style="114"/>
  </cols>
  <sheetData>
    <row r="2" spans="2:33" s="115" customFormat="1" ht="18">
      <c r="B2" s="116"/>
      <c r="C2" s="116"/>
      <c r="D2" s="121"/>
      <c r="E2" s="121"/>
      <c r="F2" s="122"/>
      <c r="G2" s="222"/>
      <c r="H2" s="187" t="s">
        <v>36</v>
      </c>
      <c r="I2" s="188"/>
      <c r="J2" s="189"/>
      <c r="L2" s="157"/>
      <c r="M2" s="158"/>
      <c r="N2" s="158"/>
      <c r="Q2" s="212"/>
      <c r="R2" s="212"/>
      <c r="S2" s="217"/>
      <c r="T2" s="212"/>
      <c r="U2" s="217"/>
    </row>
    <row r="3" spans="2:33" s="113" customFormat="1" ht="9" customHeight="1">
      <c r="B3" s="110"/>
      <c r="C3" s="110"/>
      <c r="D3" s="111"/>
      <c r="E3" s="111"/>
      <c r="F3" s="112"/>
      <c r="G3" s="223"/>
      <c r="H3" s="190"/>
      <c r="I3" s="191"/>
      <c r="J3" s="192"/>
      <c r="L3" s="159"/>
      <c r="M3" s="160"/>
      <c r="N3" s="160"/>
      <c r="Q3" s="213"/>
      <c r="R3" s="213"/>
      <c r="S3" s="218"/>
      <c r="T3" s="213"/>
      <c r="U3" s="218"/>
    </row>
    <row r="4" spans="2:33" s="113" customFormat="1" ht="16.5" customHeight="1">
      <c r="B4" s="241" t="s">
        <v>296</v>
      </c>
      <c r="C4" s="241"/>
      <c r="D4" s="241"/>
      <c r="E4" s="241"/>
      <c r="F4" s="241"/>
      <c r="G4" s="241"/>
      <c r="H4" s="241"/>
      <c r="I4" s="241"/>
      <c r="J4" s="241"/>
      <c r="L4" s="159"/>
      <c r="M4" s="160"/>
      <c r="N4" s="160"/>
      <c r="Q4" s="213"/>
      <c r="R4" s="213"/>
      <c r="S4" s="218"/>
      <c r="T4" s="213"/>
      <c r="U4" s="218"/>
    </row>
    <row r="5" spans="2:33" ht="6.75" customHeight="1"/>
    <row r="6" spans="2:33" s="113" customFormat="1" ht="15.95" customHeight="1">
      <c r="B6" s="239"/>
      <c r="C6" s="239"/>
      <c r="D6" s="239"/>
      <c r="E6" s="239"/>
      <c r="F6" s="239"/>
      <c r="G6" s="225"/>
      <c r="H6" s="191"/>
      <c r="I6" s="191"/>
      <c r="J6" s="191"/>
      <c r="L6" s="159"/>
      <c r="M6" s="160"/>
      <c r="N6" s="160"/>
      <c r="Q6" s="213"/>
      <c r="R6" s="213"/>
      <c r="S6" s="218"/>
      <c r="T6" s="213"/>
      <c r="U6" s="218"/>
    </row>
    <row r="7" spans="2:33" s="113" customFormat="1" ht="15.95" customHeight="1">
      <c r="B7" s="239"/>
      <c r="C7" s="239"/>
      <c r="D7" s="239"/>
      <c r="E7" s="239"/>
      <c r="F7" s="239"/>
      <c r="G7" s="225" t="s">
        <v>113</v>
      </c>
      <c r="H7" s="195">
        <v>2020</v>
      </c>
      <c r="I7" s="191"/>
      <c r="J7" s="195">
        <v>2019</v>
      </c>
      <c r="L7" s="159"/>
      <c r="M7" s="160"/>
      <c r="N7" s="160"/>
      <c r="Q7" s="213"/>
      <c r="R7" s="213"/>
      <c r="S7" s="218"/>
      <c r="T7" s="213"/>
      <c r="U7" s="218"/>
    </row>
    <row r="8" spans="2:33" s="113" customFormat="1" ht="15" customHeight="1" thickBot="1">
      <c r="B8" s="101"/>
      <c r="C8" s="120" t="s">
        <v>251</v>
      </c>
      <c r="D8" s="92"/>
      <c r="E8" s="92"/>
      <c r="F8" s="92"/>
      <c r="G8" s="225"/>
      <c r="H8" s="196">
        <v>1853688</v>
      </c>
      <c r="I8" s="197"/>
      <c r="J8" s="196">
        <v>1588215</v>
      </c>
      <c r="L8" s="159"/>
      <c r="M8" s="184"/>
      <c r="N8" s="184"/>
      <c r="O8" s="184"/>
      <c r="P8" s="184"/>
      <c r="Q8" s="230"/>
      <c r="R8" s="230"/>
      <c r="S8" s="231"/>
      <c r="T8" s="230"/>
      <c r="U8" s="231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</row>
    <row r="9" spans="2:33" s="113" customFormat="1" ht="15" customHeight="1" thickBot="1">
      <c r="B9" s="101"/>
      <c r="C9" s="240" t="s">
        <v>252</v>
      </c>
      <c r="D9" s="240"/>
      <c r="E9" s="240"/>
      <c r="F9" s="240"/>
      <c r="G9" s="225"/>
      <c r="H9" s="183">
        <v>0</v>
      </c>
      <c r="I9" s="183"/>
      <c r="J9" s="183">
        <v>0</v>
      </c>
      <c r="L9" s="159"/>
      <c r="M9" s="184"/>
      <c r="N9" s="184"/>
      <c r="O9" s="184"/>
      <c r="P9" s="184"/>
      <c r="Q9" s="230"/>
      <c r="R9" s="230"/>
      <c r="S9" s="231"/>
      <c r="T9" s="230"/>
      <c r="U9" s="231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</row>
    <row r="10" spans="2:33" s="113" customFormat="1" ht="15" customHeight="1" thickBot="1">
      <c r="B10" s="239"/>
      <c r="C10" s="240" t="s">
        <v>253</v>
      </c>
      <c r="D10" s="240"/>
      <c r="E10" s="240"/>
      <c r="F10" s="240"/>
      <c r="G10" s="225"/>
      <c r="H10" s="198"/>
      <c r="I10" s="183"/>
      <c r="J10" s="198"/>
      <c r="L10" s="159"/>
      <c r="M10" s="184"/>
      <c r="N10" s="184"/>
      <c r="O10" s="184"/>
      <c r="P10" s="184"/>
      <c r="Q10" s="215"/>
      <c r="R10" s="215"/>
      <c r="S10" s="221"/>
      <c r="T10" s="230"/>
      <c r="U10" s="231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</row>
    <row r="11" spans="2:33" s="113" customFormat="1" ht="15" customHeight="1" thickBot="1">
      <c r="B11" s="239"/>
      <c r="C11" s="240" t="s">
        <v>254</v>
      </c>
      <c r="D11" s="240"/>
      <c r="E11" s="240"/>
      <c r="F11" s="240"/>
      <c r="G11" s="225"/>
      <c r="H11" s="198">
        <v>0</v>
      </c>
      <c r="I11" s="183"/>
      <c r="J11" s="198">
        <v>0</v>
      </c>
      <c r="L11" s="159"/>
      <c r="M11" s="184"/>
      <c r="N11" s="184"/>
      <c r="O11" s="184"/>
      <c r="P11" s="184"/>
      <c r="Q11" s="215"/>
      <c r="R11" s="215"/>
      <c r="S11" s="221"/>
      <c r="T11" s="216"/>
      <c r="U11" s="231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</row>
    <row r="12" spans="2:33" s="113" customFormat="1" ht="6" customHeight="1">
      <c r="B12" s="101"/>
      <c r="C12" s="101"/>
      <c r="D12" s="92"/>
      <c r="E12" s="92"/>
      <c r="F12" s="92"/>
      <c r="G12" s="225"/>
      <c r="H12" s="183"/>
      <c r="I12" s="183"/>
      <c r="J12" s="183"/>
      <c r="L12" s="159"/>
      <c r="M12" s="184"/>
      <c r="N12" s="184"/>
      <c r="O12" s="184"/>
      <c r="P12" s="184"/>
      <c r="Q12" s="215"/>
      <c r="R12" s="215"/>
      <c r="S12" s="221"/>
      <c r="T12" s="216"/>
      <c r="U12" s="231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</row>
    <row r="13" spans="2:33" s="113" customFormat="1" ht="12" customHeight="1">
      <c r="B13" s="101"/>
      <c r="C13" s="101"/>
      <c r="D13" s="92" t="s">
        <v>255</v>
      </c>
      <c r="E13" s="92"/>
      <c r="F13" s="92"/>
      <c r="G13" s="225"/>
      <c r="H13" s="199">
        <v>0</v>
      </c>
      <c r="I13" s="183"/>
      <c r="J13" s="199">
        <v>0</v>
      </c>
      <c r="L13" s="163"/>
      <c r="M13" s="184"/>
      <c r="N13" s="184"/>
      <c r="O13" s="184"/>
      <c r="P13" s="184"/>
      <c r="Q13" s="215"/>
      <c r="R13" s="215"/>
      <c r="S13" s="221"/>
      <c r="T13" s="216"/>
      <c r="U13" s="231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</row>
    <row r="14" spans="2:33" s="113" customFormat="1" ht="12" customHeight="1">
      <c r="B14" s="101"/>
      <c r="C14" s="101"/>
      <c r="D14" s="123" t="s">
        <v>6</v>
      </c>
      <c r="E14" s="123" t="s">
        <v>255</v>
      </c>
      <c r="F14" s="92"/>
      <c r="G14" s="225"/>
      <c r="H14" s="183">
        <v>0</v>
      </c>
      <c r="I14" s="183"/>
      <c r="J14" s="183">
        <v>0</v>
      </c>
      <c r="L14" s="163"/>
      <c r="M14" s="159"/>
      <c r="N14" s="159"/>
      <c r="O14" s="159"/>
      <c r="P14" s="159"/>
      <c r="Q14" s="184"/>
      <c r="R14" s="184"/>
      <c r="S14" s="232"/>
      <c r="T14" s="184"/>
      <c r="U14" s="231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 spans="2:33" s="113" customFormat="1" ht="12" customHeight="1">
      <c r="B15" s="101"/>
      <c r="C15" s="101"/>
      <c r="D15" s="123" t="s">
        <v>7</v>
      </c>
      <c r="E15" s="123" t="s">
        <v>256</v>
      </c>
      <c r="F15" s="92"/>
      <c r="G15" s="225"/>
      <c r="H15" s="183">
        <v>-719127</v>
      </c>
      <c r="I15" s="183"/>
      <c r="J15" s="183">
        <v>-723830</v>
      </c>
      <c r="L15" s="163"/>
      <c r="M15" s="184"/>
      <c r="N15" s="184"/>
      <c r="O15" s="184"/>
      <c r="P15" s="184"/>
      <c r="Q15" s="215"/>
      <c r="R15" s="215"/>
      <c r="S15" s="221"/>
      <c r="T15" s="216"/>
      <c r="U15" s="231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</row>
    <row r="16" spans="2:33" s="113" customFormat="1" ht="6" customHeight="1">
      <c r="B16" s="101"/>
      <c r="C16" s="101"/>
      <c r="D16" s="92"/>
      <c r="E16" s="92"/>
      <c r="F16" s="92"/>
      <c r="G16" s="225"/>
      <c r="H16" s="183">
        <v>0</v>
      </c>
      <c r="I16" s="183"/>
      <c r="J16" s="183"/>
      <c r="L16" s="159"/>
      <c r="M16" s="184"/>
      <c r="N16" s="184"/>
      <c r="O16" s="184"/>
      <c r="P16" s="184"/>
      <c r="Q16" s="215"/>
      <c r="R16" s="215"/>
      <c r="S16" s="221"/>
      <c r="T16" s="216"/>
      <c r="U16" s="231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</row>
    <row r="17" spans="2:45" s="113" customFormat="1" ht="12" customHeight="1">
      <c r="B17" s="101"/>
      <c r="C17" s="101"/>
      <c r="D17" s="118" t="s">
        <v>18</v>
      </c>
      <c r="E17" s="118"/>
      <c r="F17" s="92"/>
      <c r="G17" s="225">
        <v>8</v>
      </c>
      <c r="H17" s="183">
        <v>-982048</v>
      </c>
      <c r="I17" s="183"/>
      <c r="J17" s="183">
        <v>-806012</v>
      </c>
      <c r="L17" s="163"/>
      <c r="M17" s="184"/>
      <c r="N17" s="184"/>
      <c r="O17" s="184"/>
      <c r="P17" s="184"/>
      <c r="Q17" s="215"/>
      <c r="R17" s="215"/>
      <c r="S17" s="221"/>
      <c r="T17" s="216"/>
      <c r="U17" s="231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  <c r="AG17" s="184"/>
    </row>
    <row r="18" spans="2:45" s="125" customFormat="1" ht="9.9499999999999993" customHeight="1">
      <c r="B18" s="126"/>
      <c r="C18" s="126"/>
      <c r="D18" s="131"/>
      <c r="E18" s="131"/>
      <c r="F18" s="127" t="s">
        <v>19</v>
      </c>
      <c r="G18" s="226"/>
      <c r="H18" s="183">
        <v>-841500</v>
      </c>
      <c r="I18" s="183"/>
      <c r="J18" s="183">
        <v>-694008</v>
      </c>
      <c r="L18" s="164"/>
      <c r="M18" s="185"/>
      <c r="N18" s="185"/>
      <c r="O18" s="185"/>
      <c r="P18" s="185"/>
      <c r="Q18" s="215"/>
      <c r="R18" s="215"/>
      <c r="S18" s="221"/>
      <c r="T18" s="216"/>
      <c r="U18" s="231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</row>
    <row r="19" spans="2:45" s="125" customFormat="1" ht="9.9499999999999993" customHeight="1">
      <c r="B19" s="126"/>
      <c r="C19" s="126"/>
      <c r="D19" s="131"/>
      <c r="E19" s="131"/>
      <c r="F19" s="127" t="s">
        <v>257</v>
      </c>
      <c r="G19" s="226"/>
      <c r="H19" s="183">
        <v>-140548</v>
      </c>
      <c r="I19" s="183"/>
      <c r="J19" s="183">
        <v>-112004</v>
      </c>
      <c r="L19" s="164"/>
      <c r="M19" s="185"/>
      <c r="N19" s="185"/>
      <c r="O19" s="185"/>
      <c r="P19" s="185"/>
      <c r="Q19" s="185"/>
      <c r="R19" s="185"/>
      <c r="S19" s="233"/>
      <c r="T19" s="216"/>
      <c r="U19" s="231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</row>
    <row r="20" spans="2:45" s="125" customFormat="1" ht="9.9499999999999993" customHeight="1">
      <c r="B20" s="126"/>
      <c r="C20" s="126"/>
      <c r="D20" s="131"/>
      <c r="E20" s="131"/>
      <c r="F20" s="127" t="s">
        <v>258</v>
      </c>
      <c r="G20" s="226"/>
      <c r="H20" s="183"/>
      <c r="I20" s="183"/>
      <c r="J20" s="183"/>
      <c r="L20" s="164"/>
      <c r="M20" s="185"/>
      <c r="N20" s="185"/>
      <c r="O20" s="185"/>
      <c r="P20" s="185"/>
      <c r="Q20" s="215"/>
      <c r="R20" s="215"/>
      <c r="S20" s="221"/>
      <c r="T20" s="216"/>
      <c r="U20" s="231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</row>
    <row r="21" spans="2:45" s="125" customFormat="1" ht="6" customHeight="1">
      <c r="B21" s="126"/>
      <c r="C21" s="126"/>
      <c r="D21" s="131"/>
      <c r="E21" s="131"/>
      <c r="F21" s="127"/>
      <c r="G21" s="226"/>
      <c r="H21" s="183"/>
      <c r="I21" s="183"/>
      <c r="J21" s="183"/>
      <c r="L21" s="164"/>
      <c r="M21" s="185"/>
      <c r="N21" s="185"/>
      <c r="O21" s="185"/>
      <c r="P21" s="185"/>
      <c r="Q21" s="215"/>
      <c r="R21" s="215"/>
      <c r="S21" s="221"/>
      <c r="T21" s="216"/>
      <c r="U21" s="231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</row>
    <row r="22" spans="2:45" s="125" customFormat="1" ht="12" customHeight="1">
      <c r="B22" s="126"/>
      <c r="C22" s="126"/>
      <c r="D22" s="118" t="s">
        <v>259</v>
      </c>
      <c r="E22" s="131"/>
      <c r="F22" s="127"/>
      <c r="G22" s="226"/>
      <c r="H22" s="183"/>
      <c r="I22" s="183"/>
      <c r="J22" s="183"/>
      <c r="L22" s="164"/>
      <c r="M22" s="185"/>
      <c r="N22" s="185"/>
      <c r="O22" s="185"/>
      <c r="P22" s="185"/>
      <c r="Q22" s="215"/>
      <c r="R22" s="215"/>
      <c r="S22" s="221"/>
      <c r="T22" s="216"/>
      <c r="U22" s="231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</row>
    <row r="23" spans="2:45" s="113" customFormat="1" ht="12" customHeight="1">
      <c r="B23" s="101"/>
      <c r="C23" s="101"/>
      <c r="D23" s="118" t="s">
        <v>260</v>
      </c>
      <c r="E23" s="118"/>
      <c r="F23" s="92"/>
      <c r="G23" s="225"/>
      <c r="H23" s="183">
        <v>0</v>
      </c>
      <c r="I23" s="183"/>
      <c r="J23" s="183">
        <v>0</v>
      </c>
      <c r="L23" s="163"/>
      <c r="M23" s="184"/>
      <c r="N23" s="184"/>
      <c r="O23" s="184"/>
      <c r="P23" s="184"/>
      <c r="Q23" s="215"/>
      <c r="R23" s="215"/>
      <c r="S23" s="221"/>
      <c r="T23" s="216"/>
      <c r="U23" s="231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</row>
    <row r="24" spans="2:45" s="113" customFormat="1" ht="12" customHeight="1">
      <c r="B24" s="101"/>
      <c r="C24" s="101"/>
      <c r="D24" s="92" t="s">
        <v>261</v>
      </c>
      <c r="E24" s="92"/>
      <c r="F24" s="92"/>
      <c r="G24" s="225"/>
      <c r="H24" s="183">
        <v>0</v>
      </c>
      <c r="I24" s="183"/>
      <c r="J24" s="183">
        <v>0</v>
      </c>
      <c r="L24" s="163"/>
      <c r="M24" s="161"/>
      <c r="N24" s="161"/>
      <c r="O24" s="161"/>
      <c r="P24" s="161"/>
      <c r="Q24" s="215"/>
      <c r="R24" s="215"/>
      <c r="S24" s="221"/>
      <c r="T24" s="216"/>
      <c r="U24" s="231"/>
      <c r="V24" s="161"/>
      <c r="W24" s="161"/>
      <c r="X24" s="161"/>
      <c r="Y24" s="211"/>
      <c r="Z24" s="211"/>
      <c r="AA24" s="211"/>
      <c r="AB24" s="211"/>
      <c r="AC24" s="211"/>
      <c r="AD24" s="184"/>
      <c r="AE24" s="184"/>
      <c r="AF24" s="184"/>
      <c r="AG24" s="184"/>
      <c r="AH24" s="184">
        <v>6261</v>
      </c>
      <c r="AI24" s="184" t="s">
        <v>292</v>
      </c>
      <c r="AJ24" s="184">
        <v>6272</v>
      </c>
      <c r="AK24" s="184">
        <v>6323</v>
      </c>
      <c r="AL24" s="184">
        <v>6324</v>
      </c>
      <c r="AM24" s="184">
        <v>634</v>
      </c>
      <c r="AN24" s="184">
        <v>638</v>
      </c>
      <c r="AO24" s="184">
        <v>652</v>
      </c>
      <c r="AP24" s="184">
        <v>656</v>
      </c>
      <c r="AQ24" s="184">
        <v>657</v>
      </c>
      <c r="AR24" s="184">
        <v>658</v>
      </c>
      <c r="AS24" s="184">
        <v>666</v>
      </c>
    </row>
    <row r="25" spans="2:45" s="113" customFormat="1" ht="6" customHeight="1">
      <c r="B25" s="101"/>
      <c r="C25" s="101"/>
      <c r="D25" s="118"/>
      <c r="E25" s="118"/>
      <c r="F25" s="92"/>
      <c r="G25" s="225"/>
      <c r="H25" s="183"/>
      <c r="I25" s="183"/>
      <c r="J25" s="183"/>
      <c r="L25" s="159"/>
      <c r="M25" s="161"/>
      <c r="N25" s="161"/>
      <c r="O25" s="161"/>
      <c r="P25" s="161"/>
      <c r="Q25" s="215"/>
      <c r="R25" s="215"/>
      <c r="S25" s="221"/>
      <c r="T25" s="216"/>
      <c r="U25" s="231"/>
      <c r="V25" s="161"/>
      <c r="W25" s="161"/>
      <c r="X25" s="161"/>
      <c r="Y25" s="211"/>
      <c r="Z25" s="211"/>
      <c r="AA25" s="211"/>
      <c r="AB25" s="211"/>
      <c r="AC25" s="211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4"/>
    </row>
    <row r="26" spans="2:45" s="113" customFormat="1" ht="15.95" customHeight="1" thickBot="1">
      <c r="B26" s="101"/>
      <c r="C26" s="120" t="s">
        <v>23</v>
      </c>
      <c r="D26" s="118"/>
      <c r="E26" s="118"/>
      <c r="F26" s="92"/>
      <c r="G26" s="225"/>
      <c r="H26" s="196">
        <v>152513</v>
      </c>
      <c r="I26" s="197"/>
      <c r="J26" s="196">
        <v>58373</v>
      </c>
      <c r="L26" s="159"/>
      <c r="M26" s="184"/>
      <c r="N26" s="184"/>
      <c r="O26" s="184"/>
      <c r="P26" s="184"/>
      <c r="Q26" s="215"/>
      <c r="R26" s="215"/>
      <c r="S26" s="221"/>
      <c r="T26" s="216"/>
      <c r="U26" s="231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</row>
    <row r="27" spans="2:45" s="113" customFormat="1" ht="15.95" customHeight="1">
      <c r="B27" s="101"/>
      <c r="C27" s="101"/>
      <c r="D27" s="118"/>
      <c r="E27" s="118"/>
      <c r="F27" s="92"/>
      <c r="G27" s="225"/>
      <c r="H27" s="183"/>
      <c r="I27" s="183"/>
      <c r="J27" s="183"/>
      <c r="L27" s="159"/>
      <c r="M27" s="184"/>
      <c r="N27" s="184"/>
      <c r="O27" s="184"/>
      <c r="P27" s="184"/>
      <c r="Q27" s="215"/>
      <c r="R27" s="215"/>
      <c r="S27" s="221"/>
      <c r="T27" s="216"/>
      <c r="U27" s="231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</row>
    <row r="28" spans="2:45" s="113" customFormat="1" ht="15.95" customHeight="1">
      <c r="B28" s="101"/>
      <c r="C28" s="240" t="s">
        <v>262</v>
      </c>
      <c r="D28" s="240"/>
      <c r="E28" s="240"/>
      <c r="F28" s="240"/>
      <c r="G28" s="225"/>
      <c r="H28" s="183"/>
      <c r="I28" s="183"/>
      <c r="J28" s="183"/>
      <c r="L28" s="159"/>
      <c r="M28" s="184"/>
      <c r="N28" s="184"/>
      <c r="O28" s="184"/>
      <c r="P28" s="184"/>
      <c r="Q28" s="215"/>
      <c r="R28" s="215"/>
      <c r="S28" s="221"/>
      <c r="T28" s="216"/>
      <c r="U28" s="231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</row>
    <row r="29" spans="2:45" s="125" customFormat="1" ht="9.9499999999999993" customHeight="1">
      <c r="B29" s="126"/>
      <c r="C29" s="126"/>
      <c r="D29" s="245" t="s">
        <v>6</v>
      </c>
      <c r="E29" s="130" t="s">
        <v>263</v>
      </c>
      <c r="F29" s="127"/>
      <c r="G29" s="225"/>
      <c r="H29" s="242"/>
      <c r="I29" s="183"/>
      <c r="J29" s="242"/>
      <c r="L29" s="164"/>
      <c r="M29" s="185"/>
      <c r="N29" s="185"/>
      <c r="O29" s="185"/>
      <c r="P29" s="185"/>
      <c r="Q29" s="215"/>
      <c r="R29" s="215"/>
      <c r="S29" s="221"/>
      <c r="T29" s="216"/>
      <c r="U29" s="231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</row>
    <row r="30" spans="2:45" s="125" customFormat="1" ht="9.9499999999999993" customHeight="1">
      <c r="B30" s="126"/>
      <c r="C30" s="126"/>
      <c r="D30" s="245"/>
      <c r="E30" s="130" t="s">
        <v>264</v>
      </c>
      <c r="F30" s="127"/>
      <c r="G30" s="225"/>
      <c r="H30" s="246"/>
      <c r="I30" s="183"/>
      <c r="J30" s="246"/>
      <c r="L30" s="164"/>
      <c r="M30" s="185"/>
      <c r="N30" s="185"/>
      <c r="O30" s="185"/>
      <c r="P30" s="185"/>
      <c r="Q30" s="215"/>
      <c r="R30" s="215"/>
      <c r="S30" s="221"/>
      <c r="T30" s="216"/>
      <c r="U30" s="220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</row>
    <row r="31" spans="2:45" s="113" customFormat="1" ht="9.9499999999999993" customHeight="1">
      <c r="B31" s="101"/>
      <c r="C31" s="101"/>
      <c r="D31" s="245" t="s">
        <v>7</v>
      </c>
      <c r="E31" s="130" t="s">
        <v>265</v>
      </c>
      <c r="F31" s="92"/>
      <c r="G31" s="225"/>
      <c r="H31" s="246"/>
      <c r="I31" s="183"/>
      <c r="J31" s="246"/>
      <c r="L31" s="159"/>
      <c r="M31" s="184"/>
      <c r="N31" s="184"/>
      <c r="O31" s="184"/>
      <c r="P31" s="184"/>
      <c r="Q31" s="215"/>
      <c r="R31" s="215"/>
      <c r="S31" s="221"/>
      <c r="T31" s="216"/>
      <c r="U31" s="220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</row>
    <row r="32" spans="2:45" s="113" customFormat="1" ht="9.9499999999999993" customHeight="1">
      <c r="B32" s="101"/>
      <c r="C32" s="101"/>
      <c r="D32" s="245"/>
      <c r="E32" s="130" t="s">
        <v>266</v>
      </c>
      <c r="F32" s="92"/>
      <c r="G32" s="225"/>
      <c r="H32" s="246"/>
      <c r="I32" s="183"/>
      <c r="J32" s="246"/>
      <c r="L32" s="159"/>
      <c r="M32" s="184"/>
      <c r="N32" s="184"/>
      <c r="O32" s="184"/>
      <c r="P32" s="184"/>
      <c r="Q32" s="215"/>
      <c r="R32" s="215"/>
      <c r="S32" s="221"/>
      <c r="T32" s="216"/>
      <c r="U32" s="231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</row>
    <row r="33" spans="2:33" s="113" customFormat="1" ht="9.9499999999999993" customHeight="1">
      <c r="B33" s="101"/>
      <c r="C33" s="101"/>
      <c r="D33" s="245" t="s">
        <v>8</v>
      </c>
      <c r="E33" s="130" t="s">
        <v>267</v>
      </c>
      <c r="F33" s="92"/>
      <c r="G33" s="247"/>
      <c r="H33" s="246">
        <v>0</v>
      </c>
      <c r="I33" s="183"/>
      <c r="J33" s="246">
        <v>0</v>
      </c>
      <c r="L33" s="159"/>
      <c r="M33" s="184"/>
      <c r="N33" s="184"/>
      <c r="O33" s="184"/>
      <c r="P33" s="184"/>
      <c r="Q33" s="215"/>
      <c r="R33" s="215"/>
      <c r="S33" s="221"/>
      <c r="T33" s="216"/>
      <c r="U33" s="231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</row>
    <row r="34" spans="2:33" s="113" customFormat="1" ht="9.9499999999999993" customHeight="1">
      <c r="B34" s="101"/>
      <c r="C34" s="101"/>
      <c r="D34" s="245"/>
      <c r="E34" s="130" t="s">
        <v>268</v>
      </c>
      <c r="F34" s="92"/>
      <c r="G34" s="247"/>
      <c r="H34" s="243"/>
      <c r="I34" s="183"/>
      <c r="J34" s="243"/>
      <c r="L34" s="159"/>
      <c r="M34" s="184"/>
      <c r="N34" s="184"/>
      <c r="O34" s="184"/>
      <c r="P34" s="184"/>
      <c r="Q34" s="215"/>
      <c r="R34" s="215"/>
      <c r="S34" s="221"/>
      <c r="T34" s="216"/>
      <c r="U34" s="231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</row>
    <row r="35" spans="2:33" s="113" customFormat="1" ht="9.9499999999999993" customHeight="1">
      <c r="B35" s="101"/>
      <c r="C35" s="101"/>
      <c r="D35" s="118"/>
      <c r="E35" s="118"/>
      <c r="F35" s="92"/>
      <c r="G35" s="225"/>
      <c r="H35" s="183"/>
      <c r="I35" s="183"/>
      <c r="J35" s="183"/>
      <c r="L35" s="159"/>
      <c r="M35" s="184"/>
      <c r="N35" s="184"/>
      <c r="O35" s="184"/>
      <c r="P35" s="184"/>
      <c r="Q35" s="215"/>
      <c r="R35" s="215"/>
      <c r="S35" s="221"/>
      <c r="T35" s="216"/>
      <c r="U35" s="231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</row>
    <row r="36" spans="2:33" s="113" customFormat="1" ht="15" customHeight="1">
      <c r="B36" s="101"/>
      <c r="C36" s="240" t="s">
        <v>269</v>
      </c>
      <c r="D36" s="240"/>
      <c r="E36" s="240"/>
      <c r="F36" s="240"/>
      <c r="G36" s="225"/>
      <c r="H36" s="242"/>
      <c r="I36" s="183"/>
      <c r="J36" s="242"/>
      <c r="L36" s="159"/>
      <c r="M36" s="184"/>
      <c r="N36" s="184"/>
      <c r="O36" s="184"/>
      <c r="P36" s="184"/>
      <c r="Q36" s="215"/>
      <c r="R36" s="215"/>
      <c r="S36" s="221"/>
      <c r="T36" s="216"/>
      <c r="U36" s="231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</row>
    <row r="37" spans="2:33" s="113" customFormat="1" ht="15" customHeight="1">
      <c r="B37" s="101"/>
      <c r="C37" s="240" t="s">
        <v>270</v>
      </c>
      <c r="D37" s="240"/>
      <c r="E37" s="240"/>
      <c r="F37" s="240"/>
      <c r="G37" s="225"/>
      <c r="H37" s="243"/>
      <c r="I37" s="183"/>
      <c r="J37" s="243"/>
      <c r="L37" s="159"/>
      <c r="M37" s="184"/>
      <c r="N37" s="184"/>
      <c r="O37" s="184"/>
      <c r="P37" s="184"/>
      <c r="Q37" s="215"/>
      <c r="R37" s="215"/>
      <c r="S37" s="221"/>
      <c r="T37" s="216"/>
      <c r="U37" s="231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</row>
    <row r="38" spans="2:33" s="113" customFormat="1" ht="15" customHeight="1">
      <c r="B38" s="101"/>
      <c r="C38" s="101"/>
      <c r="D38" s="118"/>
      <c r="E38" s="118"/>
      <c r="F38" s="92"/>
      <c r="G38" s="225"/>
      <c r="H38" s="183"/>
      <c r="I38" s="183"/>
      <c r="J38" s="183"/>
      <c r="L38" s="159"/>
      <c r="M38" s="184"/>
      <c r="N38" s="184"/>
      <c r="O38" s="184"/>
      <c r="P38" s="184"/>
      <c r="Q38" s="215"/>
      <c r="R38" s="215"/>
      <c r="S38" s="221"/>
      <c r="T38" s="216"/>
      <c r="U38" s="231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</row>
    <row r="39" spans="2:33" s="113" customFormat="1" ht="6" customHeight="1">
      <c r="B39" s="101"/>
      <c r="C39" s="101"/>
      <c r="D39" s="118"/>
      <c r="E39" s="118"/>
      <c r="F39" s="92"/>
      <c r="G39" s="225"/>
      <c r="H39" s="183"/>
      <c r="I39" s="183"/>
      <c r="J39" s="183"/>
      <c r="L39" s="159"/>
      <c r="M39" s="184"/>
      <c r="N39" s="184"/>
      <c r="O39" s="184"/>
      <c r="P39" s="184"/>
      <c r="Q39" s="215"/>
      <c r="R39" s="215"/>
      <c r="S39" s="221"/>
      <c r="T39" s="216"/>
      <c r="U39" s="231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</row>
    <row r="40" spans="2:33" s="113" customFormat="1" ht="15.95" customHeight="1">
      <c r="B40" s="101"/>
      <c r="C40" s="240" t="s">
        <v>271</v>
      </c>
      <c r="D40" s="240" t="s">
        <v>25</v>
      </c>
      <c r="E40" s="240"/>
      <c r="F40" s="240"/>
      <c r="G40" s="225"/>
      <c r="H40" s="200">
        <v>0</v>
      </c>
      <c r="I40" s="197"/>
      <c r="J40" s="200">
        <v>0</v>
      </c>
      <c r="L40" s="159"/>
      <c r="M40" s="184"/>
      <c r="N40" s="184"/>
      <c r="O40" s="184"/>
      <c r="P40" s="184"/>
      <c r="Q40" s="215"/>
      <c r="R40" s="215"/>
      <c r="S40" s="221"/>
      <c r="T40" s="216"/>
      <c r="U40" s="231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</row>
    <row r="41" spans="2:33" s="125" customFormat="1" ht="9.9499999999999993" customHeight="1">
      <c r="B41" s="126"/>
      <c r="C41" s="126"/>
      <c r="D41" s="244" t="s">
        <v>6</v>
      </c>
      <c r="E41" s="131"/>
      <c r="F41" s="127" t="s">
        <v>272</v>
      </c>
      <c r="G41" s="226"/>
      <c r="H41" s="201">
        <v>0</v>
      </c>
      <c r="I41" s="183"/>
      <c r="J41" s="201">
        <v>0</v>
      </c>
      <c r="L41" s="164"/>
      <c r="M41" s="185"/>
      <c r="N41" s="185"/>
      <c r="O41" s="185"/>
      <c r="P41" s="185"/>
      <c r="Q41" s="215"/>
      <c r="R41" s="215"/>
      <c r="S41" s="221"/>
      <c r="T41" s="216"/>
      <c r="U41" s="231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</row>
    <row r="42" spans="2:33" s="125" customFormat="1" ht="9.9499999999999993" customHeight="1">
      <c r="B42" s="126"/>
      <c r="C42" s="126"/>
      <c r="D42" s="244"/>
      <c r="E42" s="131"/>
      <c r="F42" s="127" t="s">
        <v>273</v>
      </c>
      <c r="G42" s="226"/>
      <c r="H42" s="183"/>
      <c r="I42" s="183"/>
      <c r="J42" s="183"/>
      <c r="L42" s="164"/>
      <c r="M42" s="164"/>
      <c r="N42" s="164"/>
      <c r="O42" s="185"/>
      <c r="P42" s="185"/>
      <c r="Q42" s="215"/>
      <c r="R42" s="215"/>
      <c r="S42" s="221"/>
      <c r="T42" s="216"/>
      <c r="U42" s="231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</row>
    <row r="43" spans="2:33" s="113" customFormat="1" ht="9.9499999999999993" customHeight="1">
      <c r="B43" s="101"/>
      <c r="C43" s="101"/>
      <c r="D43" s="129" t="s">
        <v>7</v>
      </c>
      <c r="E43" s="118"/>
      <c r="F43" s="127" t="s">
        <v>274</v>
      </c>
      <c r="G43" s="226"/>
      <c r="H43" s="202"/>
      <c r="I43" s="183"/>
      <c r="J43" s="202"/>
      <c r="L43" s="163"/>
      <c r="M43" s="159"/>
      <c r="N43" s="159"/>
      <c r="O43" s="184"/>
      <c r="P43" s="184"/>
      <c r="Q43" s="215"/>
      <c r="R43" s="215"/>
      <c r="S43" s="221"/>
      <c r="T43" s="216"/>
      <c r="U43" s="231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</row>
    <row r="44" spans="2:33" s="113" customFormat="1" ht="15.95" customHeight="1">
      <c r="B44" s="101"/>
      <c r="C44" s="101"/>
      <c r="D44" s="118"/>
      <c r="E44" s="118"/>
      <c r="F44" s="123"/>
      <c r="G44" s="226"/>
      <c r="H44" s="183"/>
      <c r="I44" s="183"/>
      <c r="J44" s="183"/>
      <c r="L44" s="159"/>
      <c r="M44" s="159"/>
      <c r="N44" s="159"/>
      <c r="O44" s="184"/>
      <c r="P44" s="184"/>
      <c r="Q44" s="215"/>
      <c r="R44" s="215"/>
      <c r="S44" s="221"/>
      <c r="T44" s="216"/>
      <c r="U44" s="231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</row>
    <row r="45" spans="2:33" s="113" customFormat="1" ht="15.95" customHeight="1">
      <c r="B45" s="101"/>
      <c r="C45" s="240" t="s">
        <v>275</v>
      </c>
      <c r="D45" s="240"/>
      <c r="E45" s="240"/>
      <c r="F45" s="240"/>
      <c r="G45" s="226"/>
      <c r="H45" s="183"/>
      <c r="I45" s="183"/>
      <c r="J45" s="183"/>
      <c r="L45" s="159"/>
      <c r="M45" s="159"/>
      <c r="N45" s="159"/>
      <c r="O45" s="184"/>
      <c r="P45" s="184"/>
      <c r="Q45" s="215"/>
      <c r="R45" s="215"/>
      <c r="S45" s="221"/>
      <c r="T45" s="216"/>
      <c r="U45" s="231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</row>
    <row r="46" spans="2:33" s="113" customFormat="1" ht="6" customHeight="1" thickBot="1">
      <c r="B46" s="101"/>
      <c r="C46" s="120"/>
      <c r="D46" s="120"/>
      <c r="E46" s="120"/>
      <c r="F46" s="120"/>
      <c r="G46" s="227"/>
      <c r="H46" s="197"/>
      <c r="I46" s="197"/>
      <c r="J46" s="197"/>
      <c r="L46" s="159"/>
      <c r="M46" s="159"/>
      <c r="N46" s="159"/>
      <c r="O46" s="184"/>
      <c r="P46" s="184"/>
      <c r="Q46" s="215"/>
      <c r="R46" s="215"/>
      <c r="S46" s="221"/>
      <c r="T46" s="184"/>
      <c r="U46" s="231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</row>
    <row r="47" spans="2:33" s="113" customFormat="1" ht="15.95" customHeight="1" thickBot="1">
      <c r="B47" s="101"/>
      <c r="C47" s="120" t="s">
        <v>31</v>
      </c>
      <c r="D47" s="118"/>
      <c r="E47" s="118"/>
      <c r="F47" s="92"/>
      <c r="G47" s="225">
        <v>9</v>
      </c>
      <c r="H47" s="203">
        <v>152513</v>
      </c>
      <c r="I47" s="197"/>
      <c r="J47" s="203">
        <v>58373</v>
      </c>
      <c r="L47" s="163"/>
      <c r="M47" s="159"/>
      <c r="N47" s="159"/>
      <c r="O47" s="184"/>
      <c r="P47" s="184"/>
      <c r="Q47" s="215"/>
      <c r="R47" s="215"/>
      <c r="S47" s="221"/>
      <c r="T47" s="216"/>
      <c r="U47" s="231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</row>
    <row r="48" spans="2:33" s="113" customFormat="1" ht="15.95" customHeight="1">
      <c r="B48" s="101"/>
      <c r="C48" s="118"/>
      <c r="D48" s="118" t="s">
        <v>32</v>
      </c>
      <c r="E48" s="118"/>
      <c r="F48" s="92"/>
      <c r="G48" s="225"/>
      <c r="H48" s="183">
        <v>0</v>
      </c>
      <c r="I48" s="183"/>
      <c r="J48" s="183">
        <v>0</v>
      </c>
      <c r="L48" s="159"/>
      <c r="M48" s="159"/>
      <c r="N48" s="159"/>
      <c r="O48" s="184"/>
      <c r="P48" s="184"/>
      <c r="Q48" s="215"/>
      <c r="R48" s="215"/>
      <c r="S48" s="221"/>
      <c r="T48" s="184"/>
      <c r="U48" s="231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</row>
    <row r="49" spans="2:33" s="125" customFormat="1" ht="9.9499999999999993" customHeight="1">
      <c r="B49" s="126"/>
      <c r="C49" s="131"/>
      <c r="D49" s="130" t="s">
        <v>6</v>
      </c>
      <c r="E49" s="130" t="s">
        <v>276</v>
      </c>
      <c r="F49" s="182"/>
      <c r="G49" s="225"/>
      <c r="H49" s="183">
        <v>0</v>
      </c>
      <c r="I49" s="183"/>
      <c r="J49" s="183">
        <v>0</v>
      </c>
      <c r="L49" s="164"/>
      <c r="M49" s="164"/>
      <c r="N49" s="234"/>
      <c r="O49" s="185"/>
      <c r="P49" s="185"/>
      <c r="Q49" s="215"/>
      <c r="R49" s="215"/>
      <c r="S49" s="221"/>
      <c r="T49" s="185"/>
      <c r="U49" s="231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</row>
    <row r="50" spans="2:33" s="125" customFormat="1" ht="9.9499999999999993" customHeight="1">
      <c r="B50" s="126"/>
      <c r="C50" s="131"/>
      <c r="D50" s="130" t="s">
        <v>7</v>
      </c>
      <c r="E50" s="130" t="s">
        <v>277</v>
      </c>
      <c r="F50" s="182"/>
      <c r="G50" s="225"/>
      <c r="H50" s="183"/>
      <c r="I50" s="183"/>
      <c r="J50" s="183"/>
      <c r="L50" s="164"/>
      <c r="M50" s="164"/>
      <c r="N50" s="164"/>
      <c r="O50" s="185"/>
      <c r="P50" s="185"/>
      <c r="Q50" s="185"/>
      <c r="R50" s="185"/>
      <c r="S50" s="233"/>
      <c r="T50" s="216"/>
      <c r="U50" s="231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</row>
    <row r="51" spans="2:33" s="125" customFormat="1" ht="9.9499999999999993" customHeight="1">
      <c r="B51" s="126"/>
      <c r="C51" s="131"/>
      <c r="D51" s="130" t="s">
        <v>8</v>
      </c>
      <c r="E51" s="130" t="s">
        <v>278</v>
      </c>
      <c r="F51" s="182"/>
      <c r="G51" s="225"/>
      <c r="H51" s="183"/>
      <c r="I51" s="183"/>
      <c r="J51" s="183"/>
      <c r="L51" s="164"/>
      <c r="M51" s="164"/>
      <c r="N51" s="164"/>
      <c r="O51" s="185"/>
      <c r="P51" s="185"/>
      <c r="Q51" s="185"/>
      <c r="R51" s="185"/>
      <c r="S51" s="233"/>
      <c r="T51" s="185"/>
      <c r="U51" s="231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</row>
    <row r="52" spans="2:33" s="113" customFormat="1" ht="15.95" customHeight="1">
      <c r="B52" s="101"/>
      <c r="C52" s="118"/>
      <c r="D52" s="118" t="s">
        <v>132</v>
      </c>
      <c r="E52" s="118"/>
      <c r="F52" s="92"/>
      <c r="G52" s="225"/>
      <c r="H52" s="183">
        <v>0</v>
      </c>
      <c r="I52" s="183"/>
      <c r="J52" s="183">
        <v>20000</v>
      </c>
      <c r="L52" s="159"/>
      <c r="M52" s="159"/>
      <c r="N52" s="159"/>
      <c r="O52" s="184"/>
      <c r="P52" s="184"/>
      <c r="Q52" s="215"/>
      <c r="R52" s="215"/>
      <c r="S52" s="221"/>
      <c r="T52" s="216"/>
      <c r="U52" s="231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</row>
    <row r="53" spans="2:33" s="113" customFormat="1" ht="15.95" customHeight="1" thickBot="1">
      <c r="B53" s="101"/>
      <c r="C53" s="120" t="s">
        <v>279</v>
      </c>
      <c r="D53" s="118"/>
      <c r="E53" s="118"/>
      <c r="F53" s="92"/>
      <c r="G53" s="225"/>
      <c r="H53" s="204">
        <v>152513</v>
      </c>
      <c r="I53" s="197"/>
      <c r="J53" s="204">
        <v>78373</v>
      </c>
      <c r="L53" s="159"/>
      <c r="M53" s="159"/>
      <c r="N53" s="159"/>
      <c r="O53" s="184"/>
      <c r="P53" s="184"/>
      <c r="Q53" s="215"/>
      <c r="R53" s="215"/>
      <c r="S53" s="221"/>
      <c r="T53" s="216"/>
      <c r="U53" s="231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</row>
    <row r="54" spans="2:33" s="113" customFormat="1" ht="5.25" customHeight="1" thickTop="1">
      <c r="B54" s="101"/>
      <c r="C54" s="120"/>
      <c r="D54" s="118"/>
      <c r="E54" s="118"/>
      <c r="F54" s="92"/>
      <c r="G54" s="225"/>
      <c r="H54" s="197"/>
      <c r="I54" s="197"/>
      <c r="J54" s="197"/>
      <c r="L54" s="159"/>
      <c r="M54" s="159"/>
      <c r="N54" s="159"/>
      <c r="O54" s="184"/>
      <c r="P54" s="184"/>
      <c r="Q54" s="184"/>
      <c r="R54" s="184"/>
      <c r="S54" s="232"/>
      <c r="T54" s="216"/>
      <c r="U54" s="231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</row>
    <row r="55" spans="2:33" s="113" customFormat="1" ht="15.95" customHeight="1">
      <c r="B55" s="101"/>
      <c r="C55" s="120" t="s">
        <v>280</v>
      </c>
      <c r="D55" s="118"/>
      <c r="E55" s="118"/>
      <c r="F55" s="92"/>
      <c r="G55" s="225"/>
      <c r="H55" s="197"/>
      <c r="I55" s="197"/>
      <c r="J55" s="197"/>
      <c r="L55" s="159"/>
      <c r="M55" s="159"/>
      <c r="N55" s="159"/>
      <c r="O55" s="184"/>
      <c r="P55" s="184"/>
      <c r="Q55" s="215"/>
      <c r="R55" s="215"/>
      <c r="S55" s="221"/>
      <c r="T55" s="216"/>
      <c r="U55" s="231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</row>
    <row r="56" spans="2:33" s="125" customFormat="1" ht="9.9499999999999993" customHeight="1">
      <c r="B56" s="126"/>
      <c r="C56" s="126"/>
      <c r="D56" s="131" t="s">
        <v>281</v>
      </c>
      <c r="E56" s="131"/>
      <c r="F56" s="182"/>
      <c r="G56" s="225"/>
      <c r="H56" s="183"/>
      <c r="I56" s="183"/>
      <c r="J56" s="183"/>
      <c r="L56" s="164"/>
      <c r="M56" s="164"/>
      <c r="N56" s="164"/>
      <c r="O56" s="185"/>
      <c r="P56" s="185"/>
      <c r="Q56" s="215"/>
      <c r="R56" s="215"/>
      <c r="S56" s="221"/>
      <c r="T56" s="216"/>
      <c r="U56" s="231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</row>
    <row r="57" spans="2:33" s="125" customFormat="1" ht="9.9499999999999993" customHeight="1">
      <c r="B57" s="126"/>
      <c r="C57" s="126"/>
      <c r="D57" s="131" t="s">
        <v>282</v>
      </c>
      <c r="E57" s="131"/>
      <c r="F57" s="182"/>
      <c r="G57" s="225"/>
      <c r="H57" s="183"/>
      <c r="I57" s="183"/>
      <c r="J57" s="183"/>
      <c r="L57" s="164"/>
      <c r="M57" s="164"/>
      <c r="N57" s="164"/>
      <c r="O57" s="185"/>
      <c r="P57" s="185"/>
      <c r="Q57" s="185"/>
      <c r="R57" s="185"/>
      <c r="S57" s="233"/>
      <c r="T57" s="216"/>
      <c r="U57" s="231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</row>
    <row r="58" spans="2:33" s="113" customFormat="1" ht="12.75" customHeight="1">
      <c r="B58" s="101"/>
      <c r="C58" s="101"/>
      <c r="D58" s="118"/>
      <c r="E58" s="118"/>
      <c r="F58" s="92"/>
      <c r="G58" s="225"/>
      <c r="H58" s="183"/>
      <c r="I58" s="183"/>
      <c r="J58" s="183"/>
      <c r="L58" s="159"/>
      <c r="M58" s="159"/>
      <c r="N58" s="159"/>
      <c r="O58" s="184"/>
      <c r="P58" s="184"/>
      <c r="Q58" s="215"/>
      <c r="R58" s="215"/>
      <c r="S58" s="221"/>
      <c r="T58" s="216"/>
      <c r="U58" s="231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</row>
    <row r="59" spans="2:33" s="113" customFormat="1" ht="15.95" customHeight="1">
      <c r="B59" s="101"/>
      <c r="C59" s="101"/>
      <c r="D59" s="118"/>
      <c r="E59" s="248" t="s">
        <v>283</v>
      </c>
      <c r="F59" s="248"/>
      <c r="G59" s="248"/>
      <c r="H59" s="205">
        <v>2020</v>
      </c>
      <c r="I59" s="206"/>
      <c r="J59" s="205">
        <v>2019</v>
      </c>
      <c r="L59" s="159"/>
      <c r="M59" s="159"/>
      <c r="N59" s="159"/>
      <c r="O59" s="184"/>
      <c r="P59" s="184"/>
      <c r="Q59" s="230"/>
      <c r="R59" s="230"/>
      <c r="S59" s="231"/>
      <c r="T59" s="230"/>
      <c r="U59" s="231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</row>
    <row r="60" spans="2:33" s="113" customFormat="1" ht="15.95" customHeight="1">
      <c r="B60" s="101"/>
      <c r="C60" s="120" t="s">
        <v>279</v>
      </c>
      <c r="D60" s="118"/>
      <c r="E60" s="92"/>
      <c r="F60" s="92"/>
      <c r="G60" s="228"/>
      <c r="H60" s="200">
        <v>152513</v>
      </c>
      <c r="I60" s="197"/>
      <c r="J60" s="200">
        <v>78373</v>
      </c>
      <c r="L60" s="159"/>
      <c r="M60" s="159"/>
      <c r="N60" s="159"/>
      <c r="O60" s="184"/>
      <c r="P60" s="184"/>
      <c r="Q60" s="230"/>
      <c r="R60" s="230"/>
      <c r="S60" s="231"/>
      <c r="T60" s="230"/>
      <c r="U60" s="231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</row>
    <row r="61" spans="2:33" s="113" customFormat="1" ht="7.5" customHeight="1">
      <c r="B61" s="101"/>
      <c r="C61" s="101"/>
      <c r="D61" s="118"/>
      <c r="E61" s="118"/>
      <c r="F61" s="92"/>
      <c r="G61" s="225"/>
      <c r="H61" s="207"/>
      <c r="I61" s="183"/>
      <c r="J61" s="207"/>
      <c r="L61" s="159"/>
      <c r="M61" s="159"/>
      <c r="N61" s="159"/>
      <c r="O61" s="184"/>
      <c r="P61" s="184"/>
      <c r="Q61" s="230"/>
      <c r="R61" s="230"/>
      <c r="S61" s="231"/>
      <c r="T61" s="230"/>
      <c r="U61" s="231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</row>
    <row r="62" spans="2:33" s="113" customFormat="1" ht="12" customHeight="1">
      <c r="B62" s="101"/>
      <c r="C62" s="101"/>
      <c r="D62" s="118" t="s">
        <v>284</v>
      </c>
      <c r="E62" s="118"/>
      <c r="F62" s="92"/>
      <c r="G62" s="225"/>
      <c r="H62" s="183"/>
      <c r="I62" s="183"/>
      <c r="J62" s="183"/>
      <c r="L62" s="159"/>
      <c r="M62" s="159"/>
      <c r="N62" s="159"/>
      <c r="O62" s="184"/>
      <c r="P62" s="184"/>
      <c r="Q62" s="230"/>
      <c r="R62" s="230"/>
      <c r="S62" s="231"/>
      <c r="T62" s="230"/>
      <c r="U62" s="231"/>
      <c r="V62" s="184"/>
      <c r="W62" s="184"/>
      <c r="X62" s="184"/>
      <c r="Y62" s="184"/>
      <c r="Z62" s="184"/>
      <c r="AA62" s="184"/>
      <c r="AB62" s="184"/>
      <c r="AC62" s="184"/>
      <c r="AD62" s="184"/>
      <c r="AE62" s="184"/>
      <c r="AF62" s="184"/>
      <c r="AG62" s="184"/>
    </row>
    <row r="63" spans="2:33" s="113" customFormat="1" ht="12" customHeight="1">
      <c r="B63" s="101"/>
      <c r="C63" s="101"/>
      <c r="D63" s="118" t="s">
        <v>284</v>
      </c>
      <c r="E63" s="124"/>
      <c r="F63" s="124"/>
      <c r="G63" s="227"/>
      <c r="H63" s="183"/>
      <c r="I63" s="183"/>
      <c r="J63" s="183"/>
      <c r="L63" s="159"/>
      <c r="M63" s="159"/>
      <c r="N63" s="159"/>
      <c r="O63" s="184"/>
      <c r="P63" s="184"/>
      <c r="Q63" s="230"/>
      <c r="R63" s="230"/>
      <c r="S63" s="231"/>
      <c r="T63" s="230"/>
      <c r="U63" s="231"/>
      <c r="V63" s="184"/>
      <c r="W63" s="184"/>
      <c r="X63" s="184"/>
      <c r="Y63" s="184"/>
      <c r="Z63" s="184"/>
      <c r="AA63" s="184"/>
      <c r="AB63" s="184"/>
      <c r="AC63" s="184"/>
      <c r="AD63" s="184"/>
      <c r="AE63" s="184"/>
      <c r="AF63" s="184"/>
      <c r="AG63" s="184"/>
    </row>
    <row r="64" spans="2:33" s="113" customFormat="1" ht="12" customHeight="1">
      <c r="B64" s="101"/>
      <c r="C64" s="101"/>
      <c r="D64" s="118" t="s">
        <v>285</v>
      </c>
      <c r="E64" s="101"/>
      <c r="F64" s="92"/>
      <c r="G64" s="225"/>
      <c r="H64" s="183">
        <v>-62447</v>
      </c>
      <c r="I64" s="183"/>
      <c r="J64" s="183"/>
      <c r="L64" s="159"/>
      <c r="M64" s="159"/>
      <c r="N64" s="159"/>
      <c r="O64" s="184"/>
      <c r="P64" s="184"/>
      <c r="Q64" s="230"/>
      <c r="R64" s="230"/>
      <c r="S64" s="231"/>
      <c r="T64" s="230"/>
      <c r="U64" s="231"/>
      <c r="V64" s="184"/>
      <c r="W64" s="184"/>
      <c r="X64" s="184"/>
      <c r="Y64" s="184"/>
      <c r="Z64" s="184"/>
      <c r="AA64" s="184"/>
      <c r="AB64" s="184"/>
      <c r="AC64" s="184"/>
      <c r="AD64" s="184"/>
      <c r="AE64" s="184"/>
      <c r="AF64" s="184"/>
      <c r="AG64" s="184"/>
    </row>
    <row r="65" spans="2:33" s="113" customFormat="1" ht="12" customHeight="1">
      <c r="B65" s="101"/>
      <c r="C65" s="101"/>
      <c r="D65" s="118" t="s">
        <v>286</v>
      </c>
      <c r="E65" s="101"/>
      <c r="F65" s="92"/>
      <c r="G65" s="225"/>
      <c r="H65" s="183"/>
      <c r="I65" s="183"/>
      <c r="J65" s="183"/>
      <c r="L65" s="159"/>
      <c r="M65" s="159"/>
      <c r="N65" s="159"/>
      <c r="O65" s="184"/>
      <c r="P65" s="184"/>
      <c r="Q65" s="230"/>
      <c r="R65" s="230"/>
      <c r="S65" s="231"/>
      <c r="T65" s="230"/>
      <c r="U65" s="231"/>
      <c r="V65" s="184"/>
      <c r="W65" s="184"/>
      <c r="X65" s="184"/>
      <c r="Y65" s="184"/>
      <c r="Z65" s="184"/>
      <c r="AA65" s="184"/>
      <c r="AB65" s="184"/>
      <c r="AC65" s="184"/>
      <c r="AD65" s="184"/>
      <c r="AE65" s="184"/>
      <c r="AF65" s="184"/>
      <c r="AG65" s="184"/>
    </row>
    <row r="66" spans="2:33" s="113" customFormat="1" ht="12" customHeight="1">
      <c r="B66" s="101"/>
      <c r="C66" s="101"/>
      <c r="D66" s="118" t="s">
        <v>287</v>
      </c>
      <c r="E66" s="101"/>
      <c r="F66" s="92"/>
      <c r="G66" s="225"/>
      <c r="H66" s="183"/>
      <c r="I66" s="183"/>
      <c r="J66" s="183"/>
      <c r="L66" s="159"/>
      <c r="M66" s="159"/>
      <c r="N66" s="159"/>
      <c r="O66" s="184"/>
      <c r="P66" s="184"/>
      <c r="Q66" s="230"/>
      <c r="R66" s="230"/>
      <c r="S66" s="231"/>
      <c r="T66" s="230"/>
      <c r="U66" s="231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</row>
    <row r="67" spans="2:33" s="113" customFormat="1" ht="12" customHeight="1">
      <c r="B67" s="101"/>
      <c r="C67" s="101"/>
      <c r="D67" s="118" t="s">
        <v>288</v>
      </c>
      <c r="E67" s="101"/>
      <c r="F67" s="92"/>
      <c r="G67" s="225"/>
      <c r="H67" s="183"/>
      <c r="I67" s="183"/>
      <c r="J67" s="183"/>
      <c r="L67" s="159"/>
      <c r="M67" s="159"/>
      <c r="N67" s="159"/>
      <c r="O67" s="184"/>
      <c r="P67" s="184"/>
      <c r="Q67" s="230"/>
      <c r="R67" s="230"/>
      <c r="S67" s="231"/>
      <c r="T67" s="230"/>
      <c r="U67" s="231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</row>
    <row r="68" spans="2:33" s="113" customFormat="1" ht="12" customHeight="1">
      <c r="B68" s="101"/>
      <c r="C68" s="101"/>
      <c r="D68" s="118" t="s">
        <v>289</v>
      </c>
      <c r="E68" s="101"/>
      <c r="G68" s="229"/>
      <c r="H68" s="202"/>
      <c r="I68" s="208"/>
      <c r="J68" s="202"/>
      <c r="M68" s="159"/>
      <c r="N68" s="159"/>
      <c r="O68" s="184"/>
      <c r="P68" s="184"/>
      <c r="Q68" s="230"/>
      <c r="R68" s="230"/>
      <c r="S68" s="231"/>
      <c r="T68" s="230"/>
      <c r="U68" s="231"/>
      <c r="V68" s="184"/>
      <c r="W68" s="184"/>
      <c r="X68" s="184"/>
      <c r="Y68" s="184"/>
      <c r="Z68" s="184"/>
      <c r="AA68" s="184"/>
      <c r="AB68" s="184"/>
      <c r="AC68" s="184"/>
      <c r="AD68" s="184"/>
      <c r="AE68" s="184"/>
      <c r="AF68" s="184"/>
      <c r="AG68" s="184"/>
    </row>
    <row r="69" spans="2:33" s="113" customFormat="1" ht="8.25" customHeight="1">
      <c r="B69" s="101"/>
      <c r="C69" s="101"/>
      <c r="D69" s="101"/>
      <c r="E69" s="101"/>
      <c r="G69" s="229"/>
      <c r="H69" s="208"/>
      <c r="I69" s="208"/>
      <c r="J69" s="208"/>
      <c r="M69" s="159"/>
      <c r="N69" s="159"/>
      <c r="O69" s="184"/>
      <c r="P69" s="184"/>
      <c r="Q69" s="230"/>
      <c r="R69" s="230"/>
      <c r="S69" s="231"/>
      <c r="T69" s="230"/>
      <c r="U69" s="231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</row>
    <row r="70" spans="2:33" s="113" customFormat="1" ht="15.75" customHeight="1" thickBot="1">
      <c r="B70" s="101"/>
      <c r="C70" s="120" t="s">
        <v>290</v>
      </c>
      <c r="D70" s="101"/>
      <c r="E70" s="101"/>
      <c r="G70" s="229"/>
      <c r="H70" s="204">
        <v>90066</v>
      </c>
      <c r="I70" s="208"/>
      <c r="J70" s="204">
        <v>78373</v>
      </c>
      <c r="M70" s="159"/>
      <c r="N70" s="159"/>
      <c r="O70" s="184"/>
      <c r="P70" s="184"/>
      <c r="Q70" s="230"/>
      <c r="R70" s="230"/>
      <c r="S70" s="231"/>
      <c r="T70" s="230"/>
      <c r="U70" s="231"/>
      <c r="V70" s="184"/>
      <c r="W70" s="184"/>
      <c r="X70" s="184"/>
      <c r="Y70" s="184"/>
      <c r="Z70" s="184"/>
      <c r="AA70" s="184"/>
      <c r="AB70" s="184"/>
      <c r="AC70" s="184"/>
      <c r="AD70" s="184"/>
      <c r="AE70" s="184"/>
      <c r="AF70" s="184"/>
      <c r="AG70" s="184"/>
    </row>
    <row r="71" spans="2:33" s="113" customFormat="1" ht="15.75" customHeight="1" thickTop="1">
      <c r="B71" s="101"/>
      <c r="C71" s="120" t="s">
        <v>291</v>
      </c>
      <c r="D71" s="101"/>
      <c r="E71" s="101"/>
      <c r="G71" s="229"/>
      <c r="H71" s="128"/>
      <c r="I71" s="128"/>
      <c r="J71" s="128"/>
      <c r="M71" s="159"/>
      <c r="N71" s="159"/>
      <c r="O71" s="184"/>
      <c r="P71" s="184"/>
      <c r="Q71" s="230"/>
      <c r="R71" s="230"/>
      <c r="S71" s="231"/>
      <c r="T71" s="230"/>
      <c r="U71" s="231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</row>
    <row r="72" spans="2:33" s="113" customFormat="1" ht="9.75" customHeight="1">
      <c r="B72" s="101"/>
      <c r="C72" s="131"/>
      <c r="D72" s="131" t="s">
        <v>281</v>
      </c>
      <c r="E72" s="101"/>
      <c r="G72" s="229"/>
      <c r="H72" s="209"/>
      <c r="I72" s="128"/>
      <c r="J72" s="209"/>
      <c r="M72" s="159"/>
      <c r="N72" s="159"/>
      <c r="O72" s="184"/>
      <c r="P72" s="184"/>
      <c r="Q72" s="230"/>
      <c r="R72" s="230"/>
      <c r="S72" s="231"/>
      <c r="T72" s="230"/>
      <c r="U72" s="231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</row>
    <row r="73" spans="2:33" s="113" customFormat="1" ht="9.75" customHeight="1">
      <c r="B73" s="101"/>
      <c r="C73" s="131"/>
      <c r="D73" s="131" t="s">
        <v>282</v>
      </c>
      <c r="E73" s="101"/>
      <c r="G73" s="229"/>
      <c r="H73" s="210"/>
      <c r="I73" s="128"/>
      <c r="J73" s="210"/>
      <c r="M73" s="159"/>
      <c r="N73" s="159"/>
      <c r="O73" s="184"/>
      <c r="P73" s="184"/>
      <c r="Q73" s="230"/>
      <c r="R73" s="230"/>
      <c r="S73" s="231"/>
      <c r="T73" s="230"/>
      <c r="U73" s="231"/>
      <c r="V73" s="184"/>
      <c r="W73" s="184"/>
      <c r="X73" s="184"/>
      <c r="Y73" s="184"/>
      <c r="Z73" s="184"/>
      <c r="AA73" s="184"/>
      <c r="AB73" s="184"/>
      <c r="AC73" s="184"/>
      <c r="AD73" s="184"/>
      <c r="AE73" s="184"/>
      <c r="AF73" s="184"/>
      <c r="AG73" s="184"/>
    </row>
    <row r="74" spans="2:33">
      <c r="B74" s="119"/>
      <c r="C74" s="119"/>
      <c r="D74" s="119"/>
      <c r="E74" s="119"/>
      <c r="M74" s="161"/>
      <c r="N74" s="161"/>
      <c r="O74" s="186"/>
      <c r="P74" s="186"/>
      <c r="Q74" s="230"/>
      <c r="R74" s="230"/>
      <c r="S74" s="231"/>
      <c r="T74" s="230"/>
      <c r="U74" s="231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</row>
    <row r="75" spans="2:33" ht="1.5" customHeight="1">
      <c r="M75" s="161"/>
      <c r="N75" s="161"/>
      <c r="O75" s="186"/>
      <c r="P75" s="186"/>
      <c r="Q75" s="230"/>
      <c r="R75" s="230"/>
      <c r="S75" s="231"/>
      <c r="T75" s="230"/>
      <c r="U75" s="231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</row>
    <row r="76" spans="2:33" hidden="1">
      <c r="M76" s="161"/>
      <c r="N76" s="161"/>
      <c r="O76" s="186"/>
      <c r="P76" s="186"/>
      <c r="Q76" s="230"/>
      <c r="R76" s="230"/>
      <c r="S76" s="231"/>
      <c r="T76" s="230"/>
      <c r="U76" s="231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</row>
    <row r="77" spans="2:33" ht="3.75" hidden="1" customHeight="1">
      <c r="M77" s="161"/>
      <c r="N77" s="161"/>
      <c r="O77" s="186"/>
      <c r="P77" s="186"/>
      <c r="Q77" s="230"/>
      <c r="R77" s="230"/>
      <c r="S77" s="231"/>
      <c r="T77" s="230"/>
      <c r="U77" s="231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</row>
    <row r="78" spans="2:33">
      <c r="Q78" s="213"/>
      <c r="R78" s="213"/>
      <c r="S78" s="218"/>
      <c r="T78" s="213"/>
      <c r="U78" s="218"/>
    </row>
    <row r="79" spans="2:33">
      <c r="Q79" s="213"/>
      <c r="R79" s="213"/>
      <c r="S79" s="218"/>
      <c r="T79" s="213"/>
      <c r="U79" s="218"/>
    </row>
    <row r="101" ht="0.75" hidden="1" customHeight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t="5.25" hidden="1" customHeight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t="7.5" hidden="1" customHeight="1"/>
    <row r="136" hidden="1"/>
    <row r="137" hidden="1"/>
    <row r="138" hidden="1"/>
    <row r="139" hidden="1"/>
    <row r="140" hidden="1"/>
    <row r="141" ht="0.75" hidden="1" customHeight="1"/>
    <row r="142" ht="0.75" hidden="1" customHeight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</sheetData>
  <mergeCells count="26">
    <mergeCell ref="C45:F45"/>
    <mergeCell ref="E59:G59"/>
    <mergeCell ref="C36:F36"/>
    <mergeCell ref="C37:F37"/>
    <mergeCell ref="H36:H37"/>
    <mergeCell ref="J36:J37"/>
    <mergeCell ref="C40:F40"/>
    <mergeCell ref="D41:D42"/>
    <mergeCell ref="D29:D30"/>
    <mergeCell ref="H29:H30"/>
    <mergeCell ref="J29:J30"/>
    <mergeCell ref="D31:D32"/>
    <mergeCell ref="D33:D34"/>
    <mergeCell ref="H31:H32"/>
    <mergeCell ref="J31:J32"/>
    <mergeCell ref="J33:J34"/>
    <mergeCell ref="H33:H34"/>
    <mergeCell ref="G33:G34"/>
    <mergeCell ref="C28:F28"/>
    <mergeCell ref="B6:B7"/>
    <mergeCell ref="B4:J4"/>
    <mergeCell ref="B10:B11"/>
    <mergeCell ref="C6:F7"/>
    <mergeCell ref="C9:F9"/>
    <mergeCell ref="C10:F10"/>
    <mergeCell ref="C11:F11"/>
  </mergeCells>
  <phoneticPr fontId="0" type="noConversion"/>
  <printOptions horizontalCentered="1"/>
  <pageMargins left="0.5" right="0.35833333333333334" top="0.65833333333333333" bottom="0" header="0.39" footer="0.26100000000000001"/>
  <pageSetup scale="80" orientation="portrait" r:id="rId1"/>
  <headerFooter differentOddEven="1">
    <oddHeader xml:space="preserve">&amp;L&amp;"Arial,Italic"RADIO JETA
NIPT L83120601L&amp;R&amp;"Arial,Italic"Pasqyra e Performancës - Sipas Natyres
</oddHeader>
    <oddFooter>&amp;R&amp;"Arial,Italic"Pasqyrat financiare vjetore
Viti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3:M37"/>
  <sheetViews>
    <sheetView topLeftCell="A7" zoomScale="115" zoomScaleNormal="115" workbookViewId="0">
      <selection activeCell="L28" sqref="L28"/>
    </sheetView>
  </sheetViews>
  <sheetFormatPr defaultRowHeight="12.75"/>
  <cols>
    <col min="10" max="10" width="11.7109375" bestFit="1" customWidth="1"/>
  </cols>
  <sheetData>
    <row r="3" spans="1:13">
      <c r="A3" s="166" t="s">
        <v>156</v>
      </c>
      <c r="B3" s="167"/>
      <c r="C3" s="167"/>
      <c r="D3" s="166" t="s">
        <v>157</v>
      </c>
      <c r="E3" s="167"/>
      <c r="F3" s="167"/>
      <c r="G3" s="251" t="s">
        <v>158</v>
      </c>
      <c r="H3" s="251"/>
      <c r="I3" s="251"/>
      <c r="J3" s="251" t="s">
        <v>159</v>
      </c>
      <c r="K3" s="251"/>
      <c r="L3" s="251"/>
    </row>
    <row r="4" spans="1:13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</row>
    <row r="5" spans="1:13" ht="18">
      <c r="A5" s="168" t="s">
        <v>160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</row>
    <row r="6" spans="1:13" s="93" customFormat="1">
      <c r="A6" s="249" t="s">
        <v>161</v>
      </c>
      <c r="B6" s="249"/>
      <c r="C6" s="249"/>
      <c r="D6" s="249" t="s">
        <v>162</v>
      </c>
      <c r="E6" s="249"/>
      <c r="F6" s="249"/>
      <c r="G6" s="169"/>
      <c r="H6" s="169"/>
      <c r="I6" s="169"/>
      <c r="J6" s="250">
        <v>1815297</v>
      </c>
      <c r="K6" s="250"/>
      <c r="L6" s="250"/>
    </row>
    <row r="7" spans="1:13" s="93" customFormat="1">
      <c r="A7" s="249" t="s">
        <v>163</v>
      </c>
      <c r="B7" s="249"/>
      <c r="C7" s="249"/>
      <c r="D7" s="249" t="s">
        <v>164</v>
      </c>
      <c r="E7" s="249"/>
      <c r="F7" s="249"/>
      <c r="G7" s="169"/>
      <c r="H7" s="169"/>
      <c r="I7" s="169"/>
      <c r="J7" s="250">
        <v>201920.37</v>
      </c>
      <c r="K7" s="250"/>
      <c r="L7" s="250"/>
    </row>
    <row r="8" spans="1:13" s="93" customFormat="1">
      <c r="A8" s="249" t="s">
        <v>165</v>
      </c>
      <c r="B8" s="249"/>
      <c r="C8" s="249"/>
      <c r="D8" s="249" t="s">
        <v>166</v>
      </c>
      <c r="E8" s="249"/>
      <c r="F8" s="249"/>
      <c r="G8" s="169"/>
      <c r="H8" s="169"/>
      <c r="I8" s="169"/>
      <c r="J8" s="250">
        <v>-30696.346459999721</v>
      </c>
      <c r="K8" s="250"/>
      <c r="L8" s="250"/>
    </row>
    <row r="9" spans="1:13">
      <c r="A9" s="167"/>
      <c r="B9" s="167"/>
      <c r="C9" s="167"/>
      <c r="D9" s="252" t="s">
        <v>167</v>
      </c>
      <c r="E9" s="252"/>
      <c r="F9" s="252"/>
      <c r="G9" s="167"/>
      <c r="H9" s="167"/>
      <c r="I9" s="167"/>
      <c r="J9" s="167"/>
      <c r="K9" s="167"/>
      <c r="L9" s="167"/>
    </row>
    <row r="10" spans="1:13" s="93" customFormat="1">
      <c r="A10" s="249" t="s">
        <v>168</v>
      </c>
      <c r="B10" s="249"/>
      <c r="C10" s="249"/>
      <c r="D10" s="249" t="s">
        <v>169</v>
      </c>
      <c r="E10" s="249"/>
      <c r="F10" s="249"/>
      <c r="G10" s="169"/>
      <c r="H10" s="169"/>
      <c r="I10" s="169"/>
      <c r="J10" s="250">
        <v>-1.3539999994682361E-2</v>
      </c>
      <c r="K10" s="250"/>
      <c r="L10" s="250"/>
    </row>
    <row r="11" spans="1:13" s="93" customFormat="1">
      <c r="A11" s="249" t="s">
        <v>170</v>
      </c>
      <c r="B11" s="249"/>
      <c r="C11" s="249"/>
      <c r="D11" s="249" t="s">
        <v>171</v>
      </c>
      <c r="E11" s="249"/>
      <c r="F11" s="249"/>
      <c r="G11" s="169"/>
      <c r="H11" s="169"/>
      <c r="I11" s="169"/>
      <c r="J11" s="250">
        <v>-23570.5</v>
      </c>
      <c r="K11" s="250"/>
      <c r="L11" s="250"/>
    </row>
    <row r="12" spans="1:13" s="93" customFormat="1">
      <c r="A12" s="249" t="s">
        <v>172</v>
      </c>
      <c r="B12" s="249"/>
      <c r="C12" s="249"/>
      <c r="D12" s="249" t="s">
        <v>130</v>
      </c>
      <c r="E12" s="249"/>
      <c r="F12" s="249"/>
      <c r="G12" s="169"/>
      <c r="H12" s="169"/>
      <c r="I12" s="169"/>
      <c r="J12" s="250">
        <v>33872</v>
      </c>
      <c r="K12" s="250"/>
      <c r="L12" s="250"/>
      <c r="M12" s="171">
        <f>J12+J13+J14</f>
        <v>91793</v>
      </c>
    </row>
    <row r="13" spans="1:13" s="93" customFormat="1">
      <c r="A13" s="249" t="s">
        <v>173</v>
      </c>
      <c r="B13" s="249"/>
      <c r="C13" s="249"/>
      <c r="D13" s="249" t="s">
        <v>174</v>
      </c>
      <c r="E13" s="249"/>
      <c r="F13" s="249"/>
      <c r="G13" s="169"/>
      <c r="H13" s="169"/>
      <c r="I13" s="169"/>
      <c r="J13" s="250">
        <v>10010</v>
      </c>
      <c r="K13" s="250"/>
      <c r="L13" s="250"/>
    </row>
    <row r="14" spans="1:13" s="93" customFormat="1">
      <c r="A14" s="249" t="s">
        <v>175</v>
      </c>
      <c r="B14" s="249"/>
      <c r="C14" s="249"/>
      <c r="D14" s="249" t="s">
        <v>154</v>
      </c>
      <c r="E14" s="249"/>
      <c r="F14" s="249"/>
      <c r="G14" s="169"/>
      <c r="H14" s="169"/>
      <c r="I14" s="169"/>
      <c r="J14" s="250">
        <v>47911</v>
      </c>
      <c r="K14" s="250"/>
      <c r="L14" s="250"/>
    </row>
    <row r="15" spans="1:13" s="93" customFormat="1">
      <c r="A15" s="249" t="s">
        <v>176</v>
      </c>
      <c r="B15" s="249"/>
      <c r="C15" s="249"/>
      <c r="D15" s="249" t="s">
        <v>177</v>
      </c>
      <c r="E15" s="249"/>
      <c r="F15" s="249"/>
      <c r="G15" s="169"/>
      <c r="H15" s="169"/>
      <c r="I15" s="169"/>
      <c r="J15" s="250">
        <v>1393794</v>
      </c>
      <c r="K15" s="250"/>
      <c r="L15" s="250"/>
    </row>
    <row r="16" spans="1:13">
      <c r="A16" s="167"/>
      <c r="B16" s="167"/>
      <c r="C16" s="167"/>
      <c r="D16" s="167"/>
      <c r="E16" s="167"/>
      <c r="F16" s="167"/>
      <c r="G16" s="167"/>
      <c r="H16" s="167"/>
      <c r="I16" s="167"/>
      <c r="J16" s="250">
        <v>3448537.5100000007</v>
      </c>
      <c r="K16" s="250"/>
      <c r="L16" s="250"/>
    </row>
    <row r="17" spans="1:12">
      <c r="A17" s="167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</row>
    <row r="18" spans="1:12" ht="18">
      <c r="A18" s="168" t="s">
        <v>178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</row>
    <row r="19" spans="1:12">
      <c r="A19" s="253" t="s">
        <v>179</v>
      </c>
      <c r="B19" s="253"/>
      <c r="C19" s="253"/>
      <c r="D19" s="249" t="s">
        <v>180</v>
      </c>
      <c r="E19" s="249"/>
      <c r="F19" s="249"/>
      <c r="G19" s="254">
        <v>8325</v>
      </c>
      <c r="H19" s="254"/>
      <c r="I19" s="254"/>
      <c r="J19" s="169"/>
      <c r="K19" s="167"/>
      <c r="L19" s="167"/>
    </row>
    <row r="20" spans="1:12">
      <c r="A20" s="249" t="s">
        <v>181</v>
      </c>
      <c r="B20" s="249"/>
      <c r="C20" s="249"/>
      <c r="D20" s="249" t="s">
        <v>182</v>
      </c>
      <c r="E20" s="249"/>
      <c r="F20" s="249"/>
      <c r="G20" s="250">
        <v>1712858</v>
      </c>
      <c r="H20" s="250"/>
      <c r="I20" s="250"/>
      <c r="J20" s="169"/>
      <c r="K20" s="167"/>
      <c r="L20" s="167"/>
    </row>
    <row r="21" spans="1:12">
      <c r="A21" s="253" t="s">
        <v>183</v>
      </c>
      <c r="B21" s="253"/>
      <c r="C21" s="253"/>
      <c r="D21" s="249" t="s">
        <v>122</v>
      </c>
      <c r="E21" s="249"/>
      <c r="F21" s="249"/>
      <c r="G21" s="254">
        <v>754669</v>
      </c>
      <c r="H21" s="254"/>
      <c r="I21" s="254"/>
      <c r="J21" s="170">
        <f>G19+G20+G21+G22+G23+G24+G25</f>
        <v>1821658</v>
      </c>
      <c r="K21" s="167"/>
      <c r="L21" s="167"/>
    </row>
    <row r="22" spans="1:12">
      <c r="A22" s="249" t="s">
        <v>184</v>
      </c>
      <c r="B22" s="249"/>
      <c r="C22" s="249"/>
      <c r="D22" s="249" t="s">
        <v>185</v>
      </c>
      <c r="E22" s="249"/>
      <c r="F22" s="249"/>
      <c r="G22" s="250">
        <v>433468</v>
      </c>
      <c r="H22" s="250"/>
      <c r="I22" s="250"/>
      <c r="J22" s="169"/>
      <c r="K22" s="167"/>
      <c r="L22" s="167"/>
    </row>
    <row r="23" spans="1:12">
      <c r="A23" s="249" t="s">
        <v>186</v>
      </c>
      <c r="B23" s="249"/>
      <c r="C23" s="249"/>
      <c r="D23" s="249" t="s">
        <v>187</v>
      </c>
      <c r="E23" s="249"/>
      <c r="F23" s="249"/>
      <c r="G23" s="250">
        <v>-608257</v>
      </c>
      <c r="H23" s="250"/>
      <c r="I23" s="250"/>
      <c r="J23" s="169"/>
      <c r="K23" s="167"/>
      <c r="L23" s="167"/>
    </row>
    <row r="24" spans="1:12">
      <c r="A24" s="253" t="s">
        <v>188</v>
      </c>
      <c r="B24" s="253"/>
      <c r="C24" s="253"/>
      <c r="D24" s="249" t="s">
        <v>189</v>
      </c>
      <c r="E24" s="249"/>
      <c r="F24" s="249"/>
      <c r="G24" s="254">
        <v>-318470</v>
      </c>
      <c r="H24" s="254"/>
      <c r="I24" s="254"/>
      <c r="J24" s="169"/>
      <c r="K24" s="167"/>
      <c r="L24" s="167"/>
    </row>
    <row r="25" spans="1:12">
      <c r="A25" s="249" t="s">
        <v>190</v>
      </c>
      <c r="B25" s="249"/>
      <c r="C25" s="249"/>
      <c r="D25" s="249" t="s">
        <v>191</v>
      </c>
      <c r="E25" s="249"/>
      <c r="F25" s="249"/>
      <c r="G25" s="250">
        <v>-160935</v>
      </c>
      <c r="H25" s="250"/>
      <c r="I25" s="250"/>
      <c r="J25" s="169"/>
      <c r="K25" s="167"/>
      <c r="L25" s="167"/>
    </row>
    <row r="26" spans="1:12">
      <c r="A26" s="249" t="s">
        <v>192</v>
      </c>
      <c r="B26" s="249"/>
      <c r="C26" s="249"/>
      <c r="D26" s="249" t="s">
        <v>193</v>
      </c>
      <c r="E26" s="249"/>
      <c r="F26" s="249"/>
      <c r="G26" s="250">
        <v>74833.33</v>
      </c>
      <c r="H26" s="250"/>
      <c r="I26" s="250"/>
      <c r="J26" s="167"/>
      <c r="K26" s="167"/>
      <c r="L26" s="167"/>
    </row>
    <row r="27" spans="1:12">
      <c r="A27" s="249" t="s">
        <v>194</v>
      </c>
      <c r="B27" s="249"/>
      <c r="C27" s="249"/>
      <c r="D27" s="249" t="s">
        <v>195</v>
      </c>
      <c r="E27" s="249"/>
      <c r="F27" s="249"/>
      <c r="G27" s="250">
        <v>499999.99999999977</v>
      </c>
      <c r="H27" s="250"/>
      <c r="I27" s="250"/>
      <c r="J27" s="167"/>
      <c r="K27" s="167"/>
      <c r="L27" s="167"/>
    </row>
    <row r="28" spans="1:12" s="93" customFormat="1">
      <c r="A28" s="249" t="s">
        <v>196</v>
      </c>
      <c r="B28" s="249"/>
      <c r="C28" s="249"/>
      <c r="D28" s="249" t="s">
        <v>197</v>
      </c>
      <c r="E28" s="249"/>
      <c r="F28" s="249"/>
      <c r="G28" s="250">
        <v>115198</v>
      </c>
      <c r="H28" s="250"/>
      <c r="I28" s="250"/>
      <c r="J28" s="169"/>
      <c r="K28" s="169"/>
      <c r="L28" s="169"/>
    </row>
    <row r="29" spans="1:12">
      <c r="A29" s="249" t="s">
        <v>198</v>
      </c>
      <c r="B29" s="249"/>
      <c r="C29" s="249"/>
      <c r="D29" s="249" t="s">
        <v>199</v>
      </c>
      <c r="E29" s="249"/>
      <c r="F29" s="249"/>
      <c r="G29" s="250">
        <v>104630</v>
      </c>
      <c r="H29" s="250"/>
      <c r="I29" s="250"/>
      <c r="J29" s="170">
        <f>G29+G30</f>
        <v>652882.21</v>
      </c>
      <c r="K29" s="167"/>
      <c r="L29" s="167"/>
    </row>
    <row r="30" spans="1:12">
      <c r="A30" s="249" t="s">
        <v>200</v>
      </c>
      <c r="B30" s="249"/>
      <c r="C30" s="249"/>
      <c r="D30" s="249" t="s">
        <v>201</v>
      </c>
      <c r="E30" s="249"/>
      <c r="F30" s="249"/>
      <c r="G30" s="250">
        <v>548252.21</v>
      </c>
      <c r="H30" s="250"/>
      <c r="I30" s="250"/>
      <c r="J30" s="169"/>
      <c r="K30" s="167"/>
      <c r="L30" s="167"/>
    </row>
    <row r="31" spans="1:12" s="93" customFormat="1">
      <c r="A31" s="249" t="s">
        <v>202</v>
      </c>
      <c r="B31" s="249"/>
      <c r="C31" s="249"/>
      <c r="D31" s="249" t="s">
        <v>203</v>
      </c>
      <c r="E31" s="249"/>
      <c r="F31" s="249"/>
      <c r="G31" s="250">
        <v>171021.71000000008</v>
      </c>
      <c r="H31" s="250"/>
      <c r="I31" s="250"/>
      <c r="J31" s="169"/>
      <c r="K31" s="169"/>
      <c r="L31" s="169"/>
    </row>
    <row r="32" spans="1:12" s="93" customFormat="1">
      <c r="A32" s="249" t="s">
        <v>204</v>
      </c>
      <c r="B32" s="249"/>
      <c r="C32" s="249"/>
      <c r="D32" s="249" t="s">
        <v>205</v>
      </c>
      <c r="E32" s="249"/>
      <c r="F32" s="249"/>
      <c r="G32" s="250">
        <v>1603.4324000000004</v>
      </c>
      <c r="H32" s="250"/>
      <c r="I32" s="250"/>
      <c r="J32" s="170">
        <f>G31+G32+G33</f>
        <v>186245.98160000006</v>
      </c>
      <c r="K32" s="169"/>
      <c r="L32" s="169"/>
    </row>
    <row r="33" spans="1:12" s="93" customFormat="1">
      <c r="A33" s="249" t="s">
        <v>206</v>
      </c>
      <c r="B33" s="249"/>
      <c r="C33" s="249"/>
      <c r="D33" s="249" t="s">
        <v>207</v>
      </c>
      <c r="E33" s="249"/>
      <c r="F33" s="249"/>
      <c r="G33" s="250">
        <v>13620.839199999999</v>
      </c>
      <c r="H33" s="250"/>
      <c r="I33" s="250"/>
      <c r="J33" s="169"/>
      <c r="K33" s="169"/>
      <c r="L33" s="169"/>
    </row>
    <row r="34" spans="1:12" s="93" customFormat="1">
      <c r="A34" s="249" t="s">
        <v>208</v>
      </c>
      <c r="B34" s="249"/>
      <c r="C34" s="249"/>
      <c r="D34" s="249" t="s">
        <v>209</v>
      </c>
      <c r="E34" s="249"/>
      <c r="F34" s="249"/>
      <c r="G34" s="250">
        <v>56536</v>
      </c>
      <c r="H34" s="250"/>
      <c r="I34" s="250"/>
      <c r="J34" s="169"/>
      <c r="K34" s="169"/>
      <c r="L34" s="169"/>
    </row>
    <row r="35" spans="1:12" s="93" customFormat="1">
      <c r="A35" s="249" t="s">
        <v>210</v>
      </c>
      <c r="B35" s="249"/>
      <c r="C35" s="249"/>
      <c r="D35" s="249" t="s">
        <v>211</v>
      </c>
      <c r="E35" s="249"/>
      <c r="F35" s="249"/>
      <c r="G35" s="250">
        <v>41184</v>
      </c>
      <c r="H35" s="250"/>
      <c r="I35" s="250"/>
      <c r="J35" s="169"/>
      <c r="K35" s="169"/>
      <c r="L35" s="169"/>
    </row>
    <row r="36" spans="1:12">
      <c r="A36" s="255" t="s">
        <v>212</v>
      </c>
      <c r="B36" s="255"/>
      <c r="C36" s="255"/>
      <c r="D36" s="255" t="s">
        <v>213</v>
      </c>
      <c r="E36" s="255"/>
      <c r="F36" s="255"/>
      <c r="G36" s="256">
        <v>-2.0000000011350494E-2</v>
      </c>
      <c r="H36" s="256"/>
      <c r="I36" s="256"/>
      <c r="J36" s="167"/>
      <c r="K36" s="167"/>
      <c r="L36" s="167"/>
    </row>
    <row r="37" spans="1:12">
      <c r="A37" s="167"/>
      <c r="B37" s="167"/>
      <c r="C37" s="167"/>
      <c r="D37" s="167"/>
      <c r="E37" s="167"/>
      <c r="F37" s="167"/>
      <c r="G37" s="250">
        <v>3448537.5015999996</v>
      </c>
      <c r="H37" s="250"/>
      <c r="I37" s="250"/>
      <c r="J37" s="167"/>
      <c r="K37" s="167"/>
      <c r="L37" s="167"/>
    </row>
  </sheetData>
  <mergeCells count="86">
    <mergeCell ref="A36:C36"/>
    <mergeCell ref="D36:F36"/>
    <mergeCell ref="G36:I36"/>
    <mergeCell ref="G37:I37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4:C24"/>
    <mergeCell ref="D24:F24"/>
    <mergeCell ref="G24:I24"/>
    <mergeCell ref="A25:C25"/>
    <mergeCell ref="D25:F25"/>
    <mergeCell ref="G25:I25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5:C15"/>
    <mergeCell ref="D15:F15"/>
    <mergeCell ref="J15:L15"/>
    <mergeCell ref="J16:L16"/>
    <mergeCell ref="A19:C19"/>
    <mergeCell ref="D19:F19"/>
    <mergeCell ref="G19:I19"/>
    <mergeCell ref="A13:C13"/>
    <mergeCell ref="D13:F13"/>
    <mergeCell ref="J13:L13"/>
    <mergeCell ref="A14:C14"/>
    <mergeCell ref="D14:F14"/>
    <mergeCell ref="J14:L14"/>
    <mergeCell ref="A11:C11"/>
    <mergeCell ref="D11:F11"/>
    <mergeCell ref="J11:L11"/>
    <mergeCell ref="A12:C12"/>
    <mergeCell ref="D12:F12"/>
    <mergeCell ref="J12:L12"/>
    <mergeCell ref="A8:C8"/>
    <mergeCell ref="D8:F8"/>
    <mergeCell ref="J8:L8"/>
    <mergeCell ref="D9:F9"/>
    <mergeCell ref="A10:C10"/>
    <mergeCell ref="D10:F10"/>
    <mergeCell ref="J10:L10"/>
    <mergeCell ref="A7:C7"/>
    <mergeCell ref="D7:F7"/>
    <mergeCell ref="J7:L7"/>
    <mergeCell ref="G3:I3"/>
    <mergeCell ref="J3:L3"/>
    <mergeCell ref="A6:C6"/>
    <mergeCell ref="D6:F6"/>
    <mergeCell ref="J6:L6"/>
  </mergeCells>
  <pageMargins left="0.7" right="0.7" top="0.75" bottom="0.75" header="0.3" footer="0.3"/>
  <ignoredErrors>
    <ignoredError sqref="A12:IV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3:K26"/>
  <sheetViews>
    <sheetView workbookViewId="0">
      <selection activeCell="B15" sqref="B15:C15"/>
    </sheetView>
  </sheetViews>
  <sheetFormatPr defaultRowHeight="12.75"/>
  <cols>
    <col min="1" max="3" width="9.140625" style="174"/>
    <col min="4" max="4" width="37.140625" style="174" bestFit="1" customWidth="1"/>
    <col min="5" max="7" width="9.140625" style="174"/>
    <col min="8" max="8" width="11.7109375" style="174" bestFit="1" customWidth="1"/>
    <col min="9" max="16384" width="9.140625" style="174"/>
  </cols>
  <sheetData>
    <row r="3" spans="2:11" ht="18">
      <c r="B3" s="259" t="s">
        <v>214</v>
      </c>
      <c r="C3" s="259"/>
      <c r="D3" s="172"/>
      <c r="E3" s="172"/>
      <c r="F3" s="172"/>
      <c r="G3" s="172"/>
      <c r="H3" s="172"/>
      <c r="I3" s="172"/>
      <c r="J3" s="172"/>
      <c r="K3" s="173"/>
    </row>
    <row r="4" spans="2:11" s="165" customFormat="1">
      <c r="B4" s="258" t="s">
        <v>215</v>
      </c>
      <c r="C4" s="258"/>
      <c r="D4" s="175" t="s">
        <v>216</v>
      </c>
      <c r="E4" s="176"/>
      <c r="F4" s="176"/>
      <c r="G4" s="176"/>
      <c r="H4" s="257">
        <v>3412036.2</v>
      </c>
      <c r="I4" s="257"/>
      <c r="J4" s="257"/>
      <c r="K4" s="177"/>
    </row>
    <row r="5" spans="2:11" s="165" customFormat="1">
      <c r="B5" s="258" t="s">
        <v>217</v>
      </c>
      <c r="C5" s="258"/>
      <c r="D5" s="175" t="s">
        <v>218</v>
      </c>
      <c r="E5" s="176"/>
      <c r="F5" s="176"/>
      <c r="G5" s="176"/>
      <c r="H5" s="257">
        <v>14062.49</v>
      </c>
      <c r="I5" s="257"/>
      <c r="J5" s="257"/>
      <c r="K5" s="177"/>
    </row>
    <row r="6" spans="2:11">
      <c r="B6" s="172"/>
      <c r="C6" s="172"/>
      <c r="D6" s="172"/>
      <c r="E6" s="172"/>
      <c r="F6" s="172"/>
      <c r="G6" s="172"/>
      <c r="H6" s="257">
        <v>3426098.69</v>
      </c>
      <c r="I6" s="257"/>
      <c r="J6" s="257"/>
      <c r="K6" s="173"/>
    </row>
    <row r="7" spans="2:11">
      <c r="B7" s="172"/>
      <c r="C7" s="172"/>
      <c r="D7" s="172"/>
      <c r="E7" s="172"/>
      <c r="F7" s="172"/>
      <c r="G7" s="172"/>
      <c r="H7" s="172"/>
      <c r="I7" s="172"/>
      <c r="J7" s="172"/>
      <c r="K7" s="173"/>
    </row>
    <row r="8" spans="2:11" ht="18">
      <c r="B8" s="259" t="s">
        <v>219</v>
      </c>
      <c r="C8" s="259"/>
      <c r="D8" s="259"/>
      <c r="E8" s="172"/>
      <c r="F8" s="172"/>
      <c r="G8" s="172"/>
      <c r="H8" s="172"/>
      <c r="I8" s="172"/>
      <c r="J8" s="172"/>
      <c r="K8" s="173"/>
    </row>
    <row r="9" spans="2:11" s="165" customFormat="1">
      <c r="B9" s="258" t="s">
        <v>220</v>
      </c>
      <c r="C9" s="258"/>
      <c r="D9" s="175" t="s">
        <v>221</v>
      </c>
      <c r="E9" s="176"/>
      <c r="F9" s="257">
        <v>97626</v>
      </c>
      <c r="G9" s="257"/>
      <c r="H9" s="176"/>
      <c r="I9" s="176"/>
      <c r="J9" s="176"/>
      <c r="K9" s="178"/>
    </row>
    <row r="10" spans="2:11" s="165" customFormat="1">
      <c r="B10" s="258" t="s">
        <v>222</v>
      </c>
      <c r="C10" s="258"/>
      <c r="D10" s="175" t="s">
        <v>223</v>
      </c>
      <c r="E10" s="176"/>
      <c r="F10" s="257">
        <v>271188</v>
      </c>
      <c r="G10" s="257"/>
      <c r="H10" s="176"/>
      <c r="I10" s="176"/>
      <c r="J10" s="176"/>
      <c r="K10" s="178"/>
    </row>
    <row r="11" spans="2:11" s="165" customFormat="1">
      <c r="B11" s="258" t="s">
        <v>224</v>
      </c>
      <c r="C11" s="258"/>
      <c r="D11" s="175" t="s">
        <v>225</v>
      </c>
      <c r="E11" s="176"/>
      <c r="F11" s="257">
        <v>360000</v>
      </c>
      <c r="G11" s="257"/>
      <c r="H11" s="176"/>
      <c r="I11" s="176"/>
      <c r="J11" s="176"/>
      <c r="K11" s="178"/>
    </row>
    <row r="12" spans="2:11" s="165" customFormat="1">
      <c r="B12" s="258" t="s">
        <v>226</v>
      </c>
      <c r="C12" s="258"/>
      <c r="D12" s="175" t="s">
        <v>227</v>
      </c>
      <c r="E12" s="176"/>
      <c r="F12" s="257">
        <v>32319</v>
      </c>
      <c r="G12" s="257"/>
      <c r="H12" s="179">
        <f>F9+F10+F11+F12+F14+F16+F17+F13</f>
        <v>1151259.9964600001</v>
      </c>
      <c r="I12" s="176"/>
      <c r="J12" s="176"/>
      <c r="K12" s="178"/>
    </row>
    <row r="13" spans="2:11" s="165" customFormat="1">
      <c r="B13" s="258" t="s">
        <v>228</v>
      </c>
      <c r="C13" s="258"/>
      <c r="D13" s="175" t="s">
        <v>167</v>
      </c>
      <c r="E13" s="176"/>
      <c r="F13" s="257">
        <v>296806.99645999999</v>
      </c>
      <c r="G13" s="257"/>
      <c r="H13" s="176"/>
      <c r="I13" s="176"/>
      <c r="J13" s="176"/>
      <c r="K13" s="178"/>
    </row>
    <row r="14" spans="2:11" s="165" customFormat="1">
      <c r="B14" s="258" t="s">
        <v>229</v>
      </c>
      <c r="C14" s="258"/>
      <c r="D14" s="175" t="s">
        <v>230</v>
      </c>
      <c r="E14" s="176"/>
      <c r="F14" s="257">
        <v>35000</v>
      </c>
      <c r="G14" s="257"/>
      <c r="H14" s="176"/>
      <c r="I14" s="176"/>
      <c r="J14" s="176"/>
      <c r="K14" s="178"/>
    </row>
    <row r="15" spans="2:11" s="165" customFormat="1">
      <c r="B15" s="258" t="s">
        <v>231</v>
      </c>
      <c r="C15" s="258"/>
      <c r="D15" s="175" t="s">
        <v>232</v>
      </c>
      <c r="E15" s="176"/>
      <c r="F15" s="257">
        <v>27086.360000000004</v>
      </c>
      <c r="G15" s="257"/>
      <c r="H15" s="176"/>
      <c r="I15" s="176"/>
      <c r="J15" s="176"/>
      <c r="K15" s="178"/>
    </row>
    <row r="16" spans="2:11">
      <c r="B16" s="258" t="s">
        <v>233</v>
      </c>
      <c r="C16" s="258"/>
      <c r="D16" s="175" t="s">
        <v>121</v>
      </c>
      <c r="E16" s="176"/>
      <c r="F16" s="257">
        <v>20120</v>
      </c>
      <c r="G16" s="257"/>
      <c r="H16" s="172"/>
      <c r="I16" s="172"/>
      <c r="J16" s="172"/>
      <c r="K16" s="180"/>
    </row>
    <row r="17" spans="2:11">
      <c r="B17" s="258" t="s">
        <v>234</v>
      </c>
      <c r="C17" s="258"/>
      <c r="D17" s="175" t="s">
        <v>235</v>
      </c>
      <c r="E17" s="176"/>
      <c r="F17" s="257">
        <v>38200</v>
      </c>
      <c r="G17" s="257"/>
      <c r="H17" s="172"/>
      <c r="I17" s="172"/>
      <c r="J17" s="172"/>
      <c r="K17" s="180"/>
    </row>
    <row r="18" spans="2:11" s="165" customFormat="1">
      <c r="B18" s="258" t="s">
        <v>236</v>
      </c>
      <c r="C18" s="258"/>
      <c r="D18" s="175" t="s">
        <v>237</v>
      </c>
      <c r="E18" s="176"/>
      <c r="F18" s="257">
        <v>1430092</v>
      </c>
      <c r="G18" s="257"/>
      <c r="H18" s="176"/>
      <c r="I18" s="176"/>
      <c r="J18" s="176"/>
      <c r="K18" s="181">
        <f>H5-F21</f>
        <v>7663.8099999999995</v>
      </c>
    </row>
    <row r="19" spans="2:11" s="165" customFormat="1">
      <c r="B19" s="258" t="s">
        <v>238</v>
      </c>
      <c r="C19" s="258"/>
      <c r="D19" s="175" t="s">
        <v>239</v>
      </c>
      <c r="E19" s="176"/>
      <c r="F19" s="257">
        <v>231217</v>
      </c>
      <c r="G19" s="257"/>
      <c r="H19" s="176"/>
      <c r="I19" s="176"/>
      <c r="J19" s="176"/>
      <c r="K19" s="178"/>
    </row>
    <row r="20" spans="2:11" s="165" customFormat="1">
      <c r="B20" s="258" t="s">
        <v>240</v>
      </c>
      <c r="C20" s="258"/>
      <c r="D20" s="175" t="s">
        <v>241</v>
      </c>
      <c r="E20" s="176"/>
      <c r="F20" s="257">
        <v>132615</v>
      </c>
      <c r="G20" s="257"/>
      <c r="H20" s="176"/>
      <c r="I20" s="176"/>
      <c r="J20" s="176"/>
      <c r="K20" s="178"/>
    </row>
    <row r="21" spans="2:11" s="165" customFormat="1">
      <c r="B21" s="258" t="s">
        <v>242</v>
      </c>
      <c r="C21" s="258"/>
      <c r="D21" s="175" t="s">
        <v>243</v>
      </c>
      <c r="E21" s="176"/>
      <c r="F21" s="257">
        <v>6398.68</v>
      </c>
      <c r="G21" s="257"/>
      <c r="H21" s="176"/>
      <c r="I21" s="176"/>
      <c r="J21" s="176"/>
      <c r="K21" s="178"/>
    </row>
    <row r="22" spans="2:11" s="165" customFormat="1">
      <c r="B22" s="258" t="s">
        <v>244</v>
      </c>
      <c r="C22" s="258"/>
      <c r="D22" s="175" t="s">
        <v>245</v>
      </c>
      <c r="E22" s="176"/>
      <c r="F22" s="257">
        <v>478126</v>
      </c>
      <c r="G22" s="257"/>
      <c r="H22" s="176"/>
      <c r="I22" s="176"/>
      <c r="J22" s="176"/>
      <c r="K22" s="178"/>
    </row>
    <row r="23" spans="2:11">
      <c r="B23" s="172"/>
      <c r="C23" s="172"/>
      <c r="D23" s="172"/>
      <c r="E23" s="172"/>
      <c r="F23" s="257">
        <v>3456795.0364600006</v>
      </c>
      <c r="G23" s="257"/>
      <c r="H23" s="172"/>
      <c r="I23" s="172"/>
      <c r="J23" s="172"/>
      <c r="K23" s="180"/>
    </row>
    <row r="24" spans="2:11">
      <c r="B24" s="172"/>
      <c r="C24" s="172"/>
      <c r="D24" s="172"/>
      <c r="E24" s="172"/>
      <c r="F24" s="172"/>
      <c r="G24" s="172"/>
      <c r="H24" s="172"/>
      <c r="I24" s="172"/>
      <c r="J24" s="172"/>
      <c r="K24" s="180"/>
    </row>
    <row r="25" spans="2:11">
      <c r="B25" s="258" t="s">
        <v>246</v>
      </c>
      <c r="C25" s="258"/>
      <c r="D25" s="172"/>
      <c r="E25" s="172"/>
      <c r="F25" s="172"/>
      <c r="G25" s="172"/>
      <c r="H25" s="257">
        <v>-30696.346459999972</v>
      </c>
      <c r="I25" s="257"/>
      <c r="J25" s="257"/>
      <c r="K25" s="180"/>
    </row>
    <row r="26" spans="2:11">
      <c r="B26" s="172"/>
      <c r="C26" s="172"/>
      <c r="D26" s="172"/>
      <c r="E26" s="172"/>
      <c r="F26" s="172"/>
      <c r="G26" s="172"/>
      <c r="H26" s="172"/>
      <c r="I26" s="172"/>
      <c r="J26" s="172"/>
      <c r="K26" s="180"/>
    </row>
  </sheetData>
  <mergeCells count="38">
    <mergeCell ref="F18:G18"/>
    <mergeCell ref="F17:G17"/>
    <mergeCell ref="F16:G16"/>
    <mergeCell ref="F15:G15"/>
    <mergeCell ref="B8:D8"/>
    <mergeCell ref="B9:C9"/>
    <mergeCell ref="B10:C10"/>
    <mergeCell ref="F13:G13"/>
    <mergeCell ref="F12:G12"/>
    <mergeCell ref="F11:G11"/>
    <mergeCell ref="F10:G10"/>
    <mergeCell ref="F9:G9"/>
    <mergeCell ref="B3:C3"/>
    <mergeCell ref="B4:C4"/>
    <mergeCell ref="H4:J4"/>
    <mergeCell ref="B5:C5"/>
    <mergeCell ref="H5:J5"/>
    <mergeCell ref="H6:J6"/>
    <mergeCell ref="F23:G23"/>
    <mergeCell ref="B25:C25"/>
    <mergeCell ref="B11:C11"/>
    <mergeCell ref="B12:C12"/>
    <mergeCell ref="B13:C13"/>
    <mergeCell ref="B14:C14"/>
    <mergeCell ref="B15:C15"/>
    <mergeCell ref="B16:C16"/>
    <mergeCell ref="F14:G14"/>
    <mergeCell ref="F19:G19"/>
    <mergeCell ref="F20:G20"/>
    <mergeCell ref="B17:C17"/>
    <mergeCell ref="B18:C18"/>
    <mergeCell ref="B19:C19"/>
    <mergeCell ref="B20:C20"/>
    <mergeCell ref="H25:J25"/>
    <mergeCell ref="B21:C21"/>
    <mergeCell ref="F21:G21"/>
    <mergeCell ref="B22:C22"/>
    <mergeCell ref="F22:G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N58"/>
  <sheetViews>
    <sheetView topLeftCell="A31" workbookViewId="0">
      <selection activeCell="I53" sqref="I53:M54"/>
    </sheetView>
  </sheetViews>
  <sheetFormatPr defaultRowHeight="12.75"/>
  <cols>
    <col min="1" max="1" width="14.42578125" customWidth="1"/>
    <col min="2" max="2" width="3.7109375" customWidth="1"/>
    <col min="3" max="3" width="3.42578125" style="12" customWidth="1"/>
    <col min="4" max="4" width="2" customWidth="1"/>
    <col min="5" max="5" width="3.42578125" customWidth="1"/>
    <col min="6" max="6" width="13.7109375" customWidth="1"/>
    <col min="7" max="9" width="8.7109375" customWidth="1"/>
    <col min="10" max="10" width="7.28515625" customWidth="1"/>
    <col min="11" max="11" width="7.5703125" customWidth="1"/>
    <col min="12" max="12" width="6.28515625" customWidth="1"/>
    <col min="13" max="13" width="10.42578125" customWidth="1"/>
    <col min="14" max="14" width="5.140625" customWidth="1"/>
    <col min="15" max="15" width="2.140625" customWidth="1"/>
  </cols>
  <sheetData>
    <row r="2" spans="2:14">
      <c r="B2" s="1"/>
      <c r="C2" s="87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2:14">
      <c r="B3" s="4"/>
      <c r="C3" s="10" t="s">
        <v>102</v>
      </c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2:14" s="18" customFormat="1" ht="33" customHeight="1">
      <c r="B4" s="261" t="s">
        <v>77</v>
      </c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3"/>
    </row>
    <row r="5" spans="2:14" s="18" customFormat="1" ht="12.75" customHeight="1"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2:14" ht="15.75">
      <c r="B6" s="4"/>
      <c r="C6" s="10"/>
      <c r="D6" s="264" t="s">
        <v>104</v>
      </c>
      <c r="E6" s="264"/>
      <c r="F6" s="84" t="s">
        <v>105</v>
      </c>
      <c r="G6" s="5"/>
      <c r="H6" s="5"/>
      <c r="I6" s="5"/>
      <c r="J6" s="5"/>
      <c r="K6" s="5"/>
      <c r="L6" s="5"/>
      <c r="M6" s="5"/>
      <c r="N6" s="6"/>
    </row>
    <row r="7" spans="2:14">
      <c r="B7" s="4"/>
      <c r="C7" s="10"/>
      <c r="D7" s="5"/>
      <c r="E7" s="5"/>
      <c r="F7" s="5"/>
      <c r="G7" s="5"/>
      <c r="H7" s="5"/>
      <c r="I7" s="5"/>
      <c r="J7" s="5"/>
      <c r="K7" s="5"/>
      <c r="L7" s="5"/>
      <c r="M7" s="5"/>
      <c r="N7" s="6"/>
    </row>
    <row r="8" spans="2:14">
      <c r="B8" s="4"/>
      <c r="C8" s="10"/>
      <c r="D8" s="5"/>
      <c r="E8" s="85"/>
      <c r="F8" s="86" t="s">
        <v>106</v>
      </c>
      <c r="G8" s="5"/>
      <c r="H8" s="5"/>
      <c r="I8" s="5"/>
      <c r="J8" s="5"/>
      <c r="K8" s="5"/>
      <c r="L8" s="5"/>
      <c r="M8" s="5"/>
      <c r="N8" s="6"/>
    </row>
    <row r="9" spans="2:14">
      <c r="B9" s="4"/>
      <c r="C9" s="10"/>
      <c r="D9" s="5"/>
      <c r="E9" s="86" t="s">
        <v>107</v>
      </c>
      <c r="F9" s="86"/>
      <c r="G9" s="5"/>
      <c r="H9" s="5"/>
      <c r="I9" s="5"/>
      <c r="J9" s="5"/>
      <c r="K9" s="5"/>
      <c r="L9" s="5"/>
      <c r="M9" s="5"/>
      <c r="N9" s="6"/>
    </row>
    <row r="10" spans="2:14">
      <c r="B10" s="4"/>
      <c r="C10" s="10"/>
      <c r="D10" s="5"/>
      <c r="E10" s="86"/>
      <c r="F10" s="86" t="s">
        <v>108</v>
      </c>
      <c r="G10" s="5"/>
      <c r="H10" s="5"/>
      <c r="I10" s="5"/>
      <c r="J10" s="5"/>
      <c r="K10" s="5"/>
      <c r="L10" s="5"/>
      <c r="M10" s="5"/>
      <c r="N10" s="6"/>
    </row>
    <row r="11" spans="2:14">
      <c r="B11" s="4"/>
      <c r="C11" s="10"/>
      <c r="D11" s="5"/>
      <c r="E11" s="86" t="s">
        <v>109</v>
      </c>
      <c r="F11" s="86"/>
      <c r="G11" s="5"/>
      <c r="H11" s="5"/>
      <c r="I11" s="5"/>
      <c r="J11" s="5"/>
      <c r="K11" s="5"/>
      <c r="L11" s="5"/>
      <c r="M11" s="5"/>
      <c r="N11" s="6"/>
    </row>
    <row r="12" spans="2:14">
      <c r="B12" s="4"/>
      <c r="C12" s="10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</row>
    <row r="13" spans="2:14">
      <c r="B13" s="4"/>
      <c r="C13" s="10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2:14">
      <c r="B14" s="4"/>
      <c r="C14" s="10"/>
      <c r="D14" s="5"/>
      <c r="E14" s="5"/>
      <c r="F14" s="5"/>
      <c r="G14" s="5"/>
      <c r="H14" s="5"/>
      <c r="I14" s="5"/>
      <c r="J14" s="5"/>
      <c r="K14" s="5"/>
      <c r="L14" s="5"/>
      <c r="M14" s="5"/>
      <c r="N14" s="6"/>
    </row>
    <row r="15" spans="2:14">
      <c r="B15" s="4"/>
      <c r="C15" s="10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</row>
    <row r="16" spans="2:14">
      <c r="B16" s="4"/>
      <c r="C16" s="10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</row>
    <row r="17" spans="2:14">
      <c r="B17" s="4"/>
      <c r="C17" s="10"/>
      <c r="D17" s="5"/>
      <c r="E17" s="5"/>
      <c r="F17" s="5"/>
      <c r="G17" s="5"/>
      <c r="H17" s="5"/>
      <c r="I17" s="5"/>
      <c r="J17" s="5"/>
      <c r="K17" s="5"/>
      <c r="L17" s="5"/>
      <c r="M17" s="5"/>
      <c r="N17" s="6"/>
    </row>
    <row r="18" spans="2:14">
      <c r="B18" s="4"/>
      <c r="C18" s="10"/>
      <c r="D18" s="5"/>
      <c r="E18" s="5"/>
      <c r="F18" s="5"/>
      <c r="G18" s="5"/>
      <c r="H18" s="5"/>
      <c r="I18" s="5"/>
      <c r="J18" s="5"/>
      <c r="K18" s="5"/>
      <c r="L18" s="5"/>
      <c r="M18" s="5"/>
      <c r="N18" s="6"/>
    </row>
    <row r="19" spans="2:14">
      <c r="B19" s="4"/>
      <c r="C19" s="10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</row>
    <row r="20" spans="2:14">
      <c r="B20" s="4"/>
      <c r="C20" s="10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</row>
    <row r="21" spans="2:14">
      <c r="B21" s="4"/>
      <c r="C21" s="10"/>
      <c r="D21" s="5"/>
      <c r="E21" s="5"/>
      <c r="F21" s="5"/>
      <c r="G21" s="5"/>
      <c r="H21" s="5"/>
      <c r="I21" s="5"/>
      <c r="J21" s="5"/>
      <c r="K21" s="5"/>
      <c r="L21" s="5"/>
      <c r="M21" s="5"/>
      <c r="N21" s="6"/>
    </row>
    <row r="22" spans="2:14">
      <c r="B22" s="4"/>
      <c r="C22" s="10"/>
      <c r="D22" s="5"/>
      <c r="E22" s="5"/>
      <c r="F22" s="5"/>
      <c r="G22" s="5"/>
      <c r="H22" s="5"/>
      <c r="I22" s="5"/>
      <c r="J22" s="5"/>
      <c r="K22" s="5"/>
      <c r="L22" s="5"/>
      <c r="M22" s="5"/>
      <c r="N22" s="6"/>
    </row>
    <row r="23" spans="2:14">
      <c r="B23" s="4"/>
      <c r="C23" s="10"/>
      <c r="D23" s="5"/>
      <c r="E23" s="5"/>
      <c r="F23" s="5"/>
      <c r="G23" s="5"/>
      <c r="H23" s="5"/>
      <c r="I23" s="5"/>
      <c r="J23" s="5"/>
      <c r="K23" s="5"/>
      <c r="L23" s="5"/>
      <c r="M23" s="5"/>
      <c r="N23" s="6"/>
    </row>
    <row r="24" spans="2:14">
      <c r="B24" s="4"/>
      <c r="C24" s="10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</row>
    <row r="25" spans="2:14">
      <c r="B25" s="4"/>
      <c r="C25" s="10"/>
      <c r="D25" s="5"/>
      <c r="E25" s="5"/>
      <c r="F25" s="5"/>
      <c r="G25" s="5"/>
      <c r="H25" s="5"/>
      <c r="I25" s="5"/>
      <c r="J25" s="5"/>
      <c r="K25" s="5"/>
      <c r="L25" s="5"/>
      <c r="M25" s="5"/>
      <c r="N25" s="6"/>
    </row>
    <row r="26" spans="2:14">
      <c r="B26" s="4"/>
      <c r="C26" s="10"/>
      <c r="D26" s="5"/>
      <c r="E26" s="5"/>
      <c r="F26" s="5"/>
      <c r="G26" s="5"/>
      <c r="H26" s="5"/>
      <c r="I26" s="5"/>
      <c r="J26" s="5"/>
      <c r="K26" s="5"/>
      <c r="L26" s="5"/>
      <c r="M26" s="5"/>
      <c r="N26" s="6"/>
    </row>
    <row r="27" spans="2:14">
      <c r="B27" s="4"/>
      <c r="C27" s="10"/>
      <c r="D27" s="5"/>
      <c r="E27" s="5"/>
      <c r="F27" s="5"/>
      <c r="G27" s="5"/>
      <c r="H27" s="5"/>
      <c r="I27" s="5"/>
      <c r="J27" s="5"/>
      <c r="K27" s="5"/>
      <c r="L27" s="5"/>
      <c r="M27" s="5"/>
      <c r="N27" s="6"/>
    </row>
    <row r="28" spans="2:14">
      <c r="B28" s="4"/>
      <c r="C28" s="10"/>
      <c r="D28" s="5"/>
      <c r="E28" s="5"/>
      <c r="F28" s="5"/>
      <c r="G28" s="5"/>
      <c r="H28" s="5"/>
      <c r="I28" s="5"/>
      <c r="J28" s="5"/>
      <c r="K28" s="5"/>
      <c r="L28" s="5"/>
      <c r="M28" s="5"/>
      <c r="N28" s="6"/>
    </row>
    <row r="29" spans="2:14">
      <c r="B29" s="4"/>
      <c r="C29" s="10"/>
      <c r="D29" s="5"/>
      <c r="E29" s="5"/>
      <c r="F29" s="5"/>
      <c r="G29" s="5"/>
      <c r="H29" s="5"/>
      <c r="I29" s="5"/>
      <c r="J29" s="5"/>
      <c r="K29" s="5"/>
      <c r="L29" s="5"/>
      <c r="M29" s="5"/>
      <c r="N29" s="6"/>
    </row>
    <row r="30" spans="2:14">
      <c r="B30" s="4"/>
      <c r="C30" s="10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</row>
    <row r="31" spans="2:14">
      <c r="B31" s="4"/>
      <c r="C31" s="10"/>
      <c r="D31" s="5"/>
      <c r="E31" s="5"/>
      <c r="F31" s="5"/>
      <c r="G31" s="5"/>
      <c r="H31" s="5"/>
      <c r="I31" s="5"/>
      <c r="J31" s="5"/>
      <c r="K31" s="5"/>
      <c r="L31" s="5"/>
      <c r="M31" s="5"/>
      <c r="N31" s="6"/>
    </row>
    <row r="32" spans="2:14">
      <c r="B32" s="4"/>
      <c r="C32" s="10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</row>
    <row r="33" spans="2:14">
      <c r="B33" s="4"/>
      <c r="C33" s="10"/>
      <c r="D33" s="5"/>
      <c r="E33" s="5"/>
      <c r="F33" s="5"/>
      <c r="G33" s="5"/>
      <c r="H33" s="5"/>
      <c r="I33" s="5"/>
      <c r="J33" s="5"/>
      <c r="K33" s="5"/>
      <c r="L33" s="5"/>
      <c r="M33" s="5"/>
      <c r="N33" s="6"/>
    </row>
    <row r="34" spans="2:14">
      <c r="B34" s="4"/>
      <c r="C34" s="10"/>
      <c r="D34" s="5"/>
      <c r="E34" s="5"/>
      <c r="F34" s="5"/>
      <c r="G34" s="5"/>
      <c r="H34" s="5"/>
      <c r="I34" s="5"/>
      <c r="J34" s="5"/>
      <c r="K34" s="5"/>
      <c r="L34" s="5"/>
      <c r="M34" s="5"/>
      <c r="N34" s="6"/>
    </row>
    <row r="35" spans="2:14">
      <c r="B35" s="4"/>
      <c r="C35" s="10"/>
      <c r="D35" s="5"/>
      <c r="E35" s="5"/>
      <c r="F35" s="5"/>
      <c r="G35" s="5"/>
      <c r="H35" s="5"/>
      <c r="I35" s="5"/>
      <c r="J35" s="5"/>
      <c r="K35" s="5"/>
      <c r="L35" s="5"/>
      <c r="M35" s="5"/>
      <c r="N35" s="6"/>
    </row>
    <row r="36" spans="2:14">
      <c r="B36" s="4"/>
      <c r="C36" s="10"/>
      <c r="D36" s="5"/>
      <c r="E36" s="5"/>
      <c r="F36" s="5"/>
      <c r="G36" s="5"/>
      <c r="H36" s="5"/>
      <c r="I36" s="5"/>
      <c r="J36" s="5"/>
      <c r="K36" s="5"/>
      <c r="L36" s="5"/>
      <c r="M36" s="5"/>
      <c r="N36" s="6"/>
    </row>
    <row r="37" spans="2:14">
      <c r="B37" s="4"/>
      <c r="C37" s="10"/>
      <c r="D37" s="5"/>
      <c r="E37" s="5"/>
      <c r="F37" s="5"/>
      <c r="G37" s="5"/>
      <c r="H37" s="5"/>
      <c r="I37" s="5"/>
      <c r="J37" s="5"/>
      <c r="K37" s="5"/>
      <c r="L37" s="5"/>
      <c r="M37" s="5"/>
      <c r="N37" s="6"/>
    </row>
    <row r="38" spans="2:14">
      <c r="B38" s="4"/>
      <c r="C38" s="10"/>
      <c r="D38" s="5"/>
      <c r="E38" s="5"/>
      <c r="F38" s="5"/>
      <c r="G38" s="5"/>
      <c r="H38" s="5"/>
      <c r="I38" s="5"/>
      <c r="J38" s="5"/>
      <c r="K38" s="5"/>
      <c r="L38" s="5"/>
      <c r="M38" s="5"/>
      <c r="N38" s="6"/>
    </row>
    <row r="39" spans="2:14">
      <c r="B39" s="4"/>
      <c r="C39" s="10"/>
      <c r="D39" s="5"/>
      <c r="E39" s="5"/>
      <c r="F39" s="5"/>
      <c r="G39" s="5"/>
      <c r="H39" s="5"/>
      <c r="I39" s="5"/>
      <c r="J39" s="5"/>
      <c r="K39" s="5"/>
      <c r="L39" s="5"/>
      <c r="M39" s="5"/>
      <c r="N39" s="6"/>
    </row>
    <row r="40" spans="2:14">
      <c r="B40" s="4"/>
      <c r="C40" s="10"/>
      <c r="D40" s="5"/>
      <c r="E40" s="5"/>
      <c r="F40" s="5"/>
      <c r="G40" s="5"/>
      <c r="H40" s="5"/>
      <c r="I40" s="5"/>
      <c r="J40" s="5"/>
      <c r="K40" s="5"/>
      <c r="L40" s="5"/>
      <c r="M40" s="5"/>
      <c r="N40" s="6"/>
    </row>
    <row r="41" spans="2:14">
      <c r="B41" s="4"/>
      <c r="C41" s="10"/>
      <c r="D41" s="5"/>
      <c r="E41" s="5"/>
      <c r="F41" s="5"/>
      <c r="G41" s="5"/>
      <c r="H41" s="5"/>
      <c r="I41" s="5"/>
      <c r="J41" s="5"/>
      <c r="K41" s="5"/>
      <c r="L41" s="5"/>
      <c r="M41" s="5"/>
      <c r="N41" s="6"/>
    </row>
    <row r="42" spans="2:14">
      <c r="B42" s="4"/>
      <c r="C42" s="10"/>
      <c r="D42" s="5"/>
      <c r="E42" s="5"/>
      <c r="F42" s="5"/>
      <c r="G42" s="5"/>
      <c r="H42" s="5"/>
      <c r="I42" s="5"/>
      <c r="J42" s="5"/>
      <c r="K42" s="5"/>
      <c r="L42" s="5"/>
      <c r="M42" s="5"/>
      <c r="N42" s="6"/>
    </row>
    <row r="43" spans="2:14">
      <c r="B43" s="4"/>
      <c r="C43" s="10"/>
      <c r="D43" s="5"/>
      <c r="E43" s="5"/>
      <c r="F43" s="5"/>
      <c r="G43" s="5"/>
      <c r="H43" s="5"/>
      <c r="I43" s="5"/>
      <c r="J43" s="5"/>
      <c r="K43" s="5"/>
      <c r="L43" s="5"/>
      <c r="M43" s="5"/>
      <c r="N43" s="6"/>
    </row>
    <row r="44" spans="2:14">
      <c r="B44" s="4"/>
      <c r="C44" s="10"/>
      <c r="D44" s="5"/>
      <c r="E44" s="5"/>
      <c r="F44" s="5"/>
      <c r="G44" s="5"/>
      <c r="H44" s="5"/>
      <c r="I44" s="5"/>
      <c r="J44" s="5"/>
      <c r="K44" s="5"/>
      <c r="L44" s="5"/>
      <c r="M44" s="5"/>
      <c r="N44" s="6"/>
    </row>
    <row r="45" spans="2:14">
      <c r="B45" s="4"/>
      <c r="C45" s="10"/>
      <c r="D45" s="5"/>
      <c r="E45" s="5"/>
      <c r="F45" s="5"/>
      <c r="G45" s="5"/>
      <c r="H45" s="5"/>
      <c r="I45" s="5"/>
      <c r="J45" s="5"/>
      <c r="K45" s="5"/>
      <c r="L45" s="5"/>
      <c r="M45" s="5"/>
      <c r="N45" s="6"/>
    </row>
    <row r="46" spans="2:14">
      <c r="B46" s="4"/>
      <c r="C46" s="10"/>
      <c r="D46" s="5"/>
      <c r="E46" s="5"/>
      <c r="F46" s="5"/>
      <c r="G46" s="5"/>
      <c r="H46" s="5"/>
      <c r="I46" s="5"/>
      <c r="J46" s="5"/>
      <c r="K46" s="5"/>
      <c r="L46" s="5"/>
      <c r="M46" s="5"/>
      <c r="N46" s="6"/>
    </row>
    <row r="47" spans="2:14">
      <c r="B47" s="4"/>
      <c r="C47" s="10"/>
      <c r="D47" s="5"/>
      <c r="E47" s="5"/>
      <c r="F47" s="5"/>
      <c r="G47" s="5"/>
      <c r="H47" s="5"/>
      <c r="I47" s="5"/>
      <c r="J47" s="5"/>
      <c r="K47" s="5"/>
      <c r="L47" s="5"/>
      <c r="M47" s="5"/>
      <c r="N47" s="6"/>
    </row>
    <row r="48" spans="2:14">
      <c r="B48" s="4"/>
      <c r="C48" s="10"/>
      <c r="D48" s="5"/>
      <c r="E48" s="5"/>
      <c r="F48" s="5"/>
      <c r="G48" s="5"/>
      <c r="H48" s="5"/>
      <c r="I48" s="5"/>
      <c r="J48" s="5"/>
      <c r="K48" s="5"/>
      <c r="L48" s="5"/>
      <c r="M48" s="5"/>
      <c r="N48" s="6"/>
    </row>
    <row r="49" spans="2:14">
      <c r="B49" s="4"/>
      <c r="C49" s="10"/>
      <c r="D49" s="5"/>
      <c r="E49" s="5"/>
      <c r="F49" s="5"/>
      <c r="G49" s="5"/>
      <c r="H49" s="5"/>
      <c r="I49" s="5"/>
      <c r="J49" s="5"/>
      <c r="K49" s="5"/>
      <c r="L49" s="5"/>
      <c r="M49" s="5"/>
      <c r="N49" s="6"/>
    </row>
    <row r="50" spans="2:14">
      <c r="B50" s="4"/>
      <c r="C50" s="10"/>
      <c r="D50" s="5"/>
      <c r="E50" s="5"/>
      <c r="F50" s="5"/>
      <c r="G50" s="5"/>
      <c r="H50" s="5"/>
      <c r="I50" s="5"/>
      <c r="J50" s="5"/>
      <c r="K50" s="5"/>
      <c r="L50" s="5"/>
      <c r="M50" s="5"/>
      <c r="N50" s="6"/>
    </row>
    <row r="51" spans="2:14">
      <c r="B51" s="4"/>
      <c r="C51" s="10"/>
      <c r="D51" s="5"/>
      <c r="E51" s="5"/>
      <c r="F51" s="5"/>
      <c r="G51" s="5"/>
      <c r="H51" s="5"/>
      <c r="I51" s="5"/>
      <c r="J51" s="5"/>
      <c r="K51" s="5"/>
      <c r="L51" s="5"/>
      <c r="M51" s="5"/>
      <c r="N51" s="6"/>
    </row>
    <row r="52" spans="2:14">
      <c r="B52" s="4"/>
      <c r="C52" s="10"/>
      <c r="D52" s="5"/>
      <c r="E52" s="5"/>
      <c r="F52" s="5"/>
      <c r="G52" s="5"/>
      <c r="H52" s="5"/>
      <c r="I52" s="5"/>
      <c r="J52" s="5"/>
      <c r="K52" s="5"/>
      <c r="L52" s="5"/>
      <c r="M52" s="5"/>
      <c r="N52" s="6"/>
    </row>
    <row r="53" spans="2:14" ht="15">
      <c r="B53" s="4"/>
      <c r="C53" s="10"/>
      <c r="D53" s="5"/>
      <c r="E53" s="5"/>
      <c r="F53" s="5"/>
      <c r="G53" s="5"/>
      <c r="H53" s="5"/>
      <c r="I53" s="265" t="s">
        <v>78</v>
      </c>
      <c r="J53" s="265"/>
      <c r="K53" s="265"/>
      <c r="L53" s="265"/>
      <c r="M53" s="265"/>
      <c r="N53" s="6"/>
    </row>
    <row r="54" spans="2:14" ht="15">
      <c r="B54" s="4"/>
      <c r="C54" s="10"/>
      <c r="D54" s="5"/>
      <c r="E54" s="5"/>
      <c r="F54" s="5"/>
      <c r="G54" s="5"/>
      <c r="H54" s="5"/>
      <c r="I54" s="260" t="s">
        <v>76</v>
      </c>
      <c r="J54" s="260"/>
      <c r="K54" s="260"/>
      <c r="L54" s="260"/>
      <c r="M54" s="260"/>
      <c r="N54" s="6"/>
    </row>
    <row r="55" spans="2:14">
      <c r="B55" s="4"/>
      <c r="C55" s="10"/>
      <c r="D55" s="5"/>
      <c r="E55" s="5"/>
      <c r="F55" s="5"/>
      <c r="G55" s="5"/>
      <c r="H55" s="5"/>
      <c r="I55" s="5"/>
      <c r="J55" s="5"/>
      <c r="K55" s="5"/>
      <c r="L55" s="5"/>
      <c r="M55" s="5"/>
      <c r="N55" s="6"/>
    </row>
    <row r="56" spans="2:14">
      <c r="B56" s="4"/>
      <c r="C56" s="10"/>
      <c r="D56" s="5"/>
      <c r="E56" s="5"/>
      <c r="F56" s="5"/>
      <c r="G56" s="5"/>
      <c r="H56" s="5"/>
      <c r="I56" s="5"/>
      <c r="J56" s="5"/>
      <c r="K56" s="5"/>
      <c r="L56" s="5"/>
      <c r="M56" s="5"/>
      <c r="N56" s="6"/>
    </row>
    <row r="57" spans="2:14">
      <c r="B57" s="4"/>
      <c r="C57" s="10"/>
      <c r="D57" s="5"/>
      <c r="E57" s="5"/>
      <c r="F57" s="5"/>
      <c r="G57" s="5"/>
      <c r="H57" s="5"/>
      <c r="I57" s="5"/>
      <c r="J57" s="5"/>
      <c r="K57" s="5"/>
      <c r="L57" s="5"/>
      <c r="M57" s="5"/>
      <c r="N57" s="6"/>
    </row>
    <row r="58" spans="2:14">
      <c r="B58" s="7"/>
      <c r="C58" s="16"/>
      <c r="D58" s="8"/>
      <c r="E58" s="8"/>
      <c r="F58" s="8"/>
      <c r="G58" s="8"/>
      <c r="H58" s="8"/>
      <c r="I58" s="8"/>
      <c r="J58" s="8"/>
      <c r="K58" s="8"/>
      <c r="L58" s="8"/>
      <c r="M58" s="8"/>
      <c r="N58" s="9"/>
    </row>
  </sheetData>
  <mergeCells count="4">
    <mergeCell ref="I54:M54"/>
    <mergeCell ref="B4:N4"/>
    <mergeCell ref="D6:E6"/>
    <mergeCell ref="I53:M5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G52"/>
  <sheetViews>
    <sheetView workbookViewId="0">
      <selection activeCell="C53" sqref="C53"/>
    </sheetView>
  </sheetViews>
  <sheetFormatPr defaultRowHeight="12.75"/>
  <cols>
    <col min="1" max="1" width="13.28515625" customWidth="1"/>
    <col min="2" max="3" width="3.7109375" style="12" customWidth="1"/>
    <col min="4" max="4" width="2.7109375" style="12" customWidth="1"/>
    <col min="5" max="5" width="51.7109375" customWidth="1"/>
    <col min="6" max="7" width="14.5703125" style="11" customWidth="1"/>
    <col min="8" max="8" width="1.42578125" customWidth="1"/>
  </cols>
  <sheetData>
    <row r="2" spans="2:7" s="18" customFormat="1" ht="18">
      <c r="B2" s="31" t="s">
        <v>110</v>
      </c>
      <c r="C2" s="31"/>
      <c r="D2" s="32"/>
      <c r="E2" s="33"/>
      <c r="F2" s="43" t="s">
        <v>37</v>
      </c>
      <c r="G2" s="15"/>
    </row>
    <row r="3" spans="2:7" s="18" customFormat="1" ht="6.75" customHeight="1">
      <c r="B3" s="31"/>
      <c r="C3" s="31"/>
      <c r="D3" s="32"/>
      <c r="E3" s="33"/>
      <c r="F3" s="43"/>
      <c r="G3" s="15"/>
    </row>
    <row r="4" spans="2:7" s="18" customFormat="1" ht="18" customHeight="1">
      <c r="B4" s="274" t="s">
        <v>38</v>
      </c>
      <c r="C4" s="274"/>
      <c r="D4" s="274"/>
      <c r="E4" s="274"/>
      <c r="F4" s="274"/>
      <c r="G4" s="274"/>
    </row>
    <row r="5" spans="2:7" ht="6.75" customHeight="1"/>
    <row r="6" spans="2:7" s="18" customFormat="1" ht="15.95" customHeight="1">
      <c r="B6" s="266" t="s">
        <v>0</v>
      </c>
      <c r="C6" s="268"/>
      <c r="D6" s="269"/>
      <c r="E6" s="270"/>
      <c r="F6" s="28" t="s">
        <v>3</v>
      </c>
      <c r="G6" s="28" t="s">
        <v>3</v>
      </c>
    </row>
    <row r="7" spans="2:7" s="18" customFormat="1" ht="15.95" customHeight="1">
      <c r="B7" s="267"/>
      <c r="C7" s="271"/>
      <c r="D7" s="272"/>
      <c r="E7" s="273"/>
      <c r="F7" s="29" t="s">
        <v>4</v>
      </c>
      <c r="G7" s="30" t="s">
        <v>5</v>
      </c>
    </row>
    <row r="8" spans="2:7" s="18" customFormat="1" ht="15.95" customHeight="1">
      <c r="B8" s="19"/>
      <c r="C8" s="36" t="s">
        <v>10</v>
      </c>
      <c r="D8" s="37"/>
      <c r="E8" s="21"/>
      <c r="F8" s="14"/>
      <c r="G8" s="14"/>
    </row>
    <row r="9" spans="2:7" s="18" customFormat="1" ht="15.95" customHeight="1">
      <c r="B9" s="19"/>
      <c r="C9" s="36" t="s">
        <v>11</v>
      </c>
      <c r="E9" s="21"/>
      <c r="F9" s="14"/>
      <c r="G9" s="14"/>
    </row>
    <row r="10" spans="2:7" s="18" customFormat="1" ht="15.95" customHeight="1">
      <c r="B10" s="266"/>
      <c r="C10" s="34"/>
      <c r="D10" s="38" t="s">
        <v>12</v>
      </c>
      <c r="F10" s="277"/>
      <c r="G10" s="277"/>
    </row>
    <row r="11" spans="2:7" s="18" customFormat="1" ht="15.95" customHeight="1">
      <c r="B11" s="267"/>
      <c r="C11" s="35"/>
      <c r="D11" s="39" t="s">
        <v>13</v>
      </c>
      <c r="E11" s="17"/>
      <c r="F11" s="278"/>
      <c r="G11" s="278"/>
    </row>
    <row r="12" spans="2:7" s="18" customFormat="1" ht="15.95" customHeight="1">
      <c r="B12" s="266"/>
      <c r="C12" s="34"/>
      <c r="D12" s="38" t="s">
        <v>14</v>
      </c>
      <c r="F12" s="277"/>
      <c r="G12" s="277"/>
    </row>
    <row r="13" spans="2:7" s="18" customFormat="1" ht="15.95" customHeight="1">
      <c r="B13" s="267"/>
      <c r="C13" s="35"/>
      <c r="D13" s="39" t="s">
        <v>15</v>
      </c>
      <c r="E13" s="17"/>
      <c r="F13" s="278"/>
      <c r="G13" s="278"/>
    </row>
    <row r="14" spans="2:7" s="18" customFormat="1" ht="15.95" customHeight="1">
      <c r="B14" s="19"/>
      <c r="C14" s="22"/>
      <c r="D14" s="21" t="s">
        <v>16</v>
      </c>
      <c r="E14" s="20"/>
      <c r="F14" s="14"/>
      <c r="G14" s="14"/>
    </row>
    <row r="15" spans="2:7" s="18" customFormat="1" ht="15.95" customHeight="1">
      <c r="B15" s="19"/>
      <c r="C15" s="22"/>
      <c r="D15" s="21" t="s">
        <v>17</v>
      </c>
      <c r="F15" s="14"/>
      <c r="G15" s="14"/>
    </row>
    <row r="16" spans="2:7" s="18" customFormat="1" ht="15.95" customHeight="1">
      <c r="B16" s="19"/>
      <c r="C16" s="22"/>
      <c r="D16" s="40" t="s">
        <v>18</v>
      </c>
      <c r="E16" s="21"/>
      <c r="F16" s="14"/>
      <c r="G16" s="14"/>
    </row>
    <row r="17" spans="2:7" s="18" customFormat="1" ht="15.95" customHeight="1">
      <c r="B17" s="19"/>
      <c r="C17" s="22"/>
      <c r="D17" s="40"/>
      <c r="E17" s="23" t="s">
        <v>19</v>
      </c>
      <c r="F17" s="14"/>
      <c r="G17" s="14"/>
    </row>
    <row r="18" spans="2:7" s="18" customFormat="1" ht="15.95" customHeight="1">
      <c r="B18" s="19"/>
      <c r="C18" s="22"/>
      <c r="D18" s="40"/>
      <c r="E18" s="23" t="s">
        <v>20</v>
      </c>
      <c r="F18" s="14"/>
      <c r="G18" s="14"/>
    </row>
    <row r="19" spans="2:7" s="18" customFormat="1" ht="15.95" customHeight="1">
      <c r="B19" s="19"/>
      <c r="C19" s="22"/>
      <c r="D19" s="40"/>
      <c r="E19" s="23" t="s">
        <v>21</v>
      </c>
      <c r="F19" s="14"/>
      <c r="G19" s="14"/>
    </row>
    <row r="20" spans="2:7" s="18" customFormat="1" ht="15.95" customHeight="1">
      <c r="B20" s="19"/>
      <c r="C20" s="22"/>
      <c r="D20" s="40" t="s">
        <v>22</v>
      </c>
      <c r="E20" s="21"/>
      <c r="F20" s="14"/>
      <c r="G20" s="14"/>
    </row>
    <row r="21" spans="2:7" s="18" customFormat="1" ht="15.95" customHeight="1">
      <c r="B21" s="19"/>
      <c r="C21" s="36" t="s">
        <v>23</v>
      </c>
      <c r="D21" s="40"/>
      <c r="E21" s="21"/>
      <c r="F21" s="14"/>
      <c r="G21" s="14"/>
    </row>
    <row r="22" spans="2:7" s="18" customFormat="1" ht="15.95" customHeight="1">
      <c r="B22" s="19"/>
      <c r="C22" s="22"/>
      <c r="D22" s="40" t="s">
        <v>24</v>
      </c>
      <c r="E22" s="21"/>
      <c r="F22" s="14"/>
      <c r="G22" s="14"/>
    </row>
    <row r="23" spans="2:7" s="18" customFormat="1" ht="15.95" customHeight="1">
      <c r="B23" s="19"/>
      <c r="C23" s="22"/>
      <c r="D23" s="40" t="s">
        <v>24</v>
      </c>
      <c r="E23" s="21"/>
      <c r="F23" s="14"/>
      <c r="G23" s="14"/>
    </row>
    <row r="24" spans="2:7" s="18" customFormat="1" ht="15.95" customHeight="1">
      <c r="B24" s="19"/>
      <c r="C24" s="22"/>
      <c r="D24" s="40" t="s">
        <v>25</v>
      </c>
      <c r="E24" s="21"/>
      <c r="F24" s="14"/>
      <c r="G24" s="14"/>
    </row>
    <row r="25" spans="2:7" s="18" customFormat="1" ht="15.95" customHeight="1">
      <c r="B25" s="19"/>
      <c r="C25" s="22"/>
      <c r="D25" s="40"/>
      <c r="E25" s="23" t="s">
        <v>26</v>
      </c>
      <c r="F25" s="14"/>
      <c r="G25" s="14"/>
    </row>
    <row r="26" spans="2:7" s="18" customFormat="1" ht="15.95" customHeight="1">
      <c r="B26" s="19"/>
      <c r="C26" s="22"/>
      <c r="D26" s="40"/>
      <c r="E26" s="23" t="s">
        <v>27</v>
      </c>
      <c r="F26" s="14"/>
      <c r="G26" s="14"/>
    </row>
    <row r="27" spans="2:7" s="18" customFormat="1" ht="15.95" customHeight="1">
      <c r="B27" s="19"/>
      <c r="C27" s="22"/>
      <c r="D27" s="40"/>
      <c r="E27" s="23" t="s">
        <v>28</v>
      </c>
      <c r="F27" s="14"/>
      <c r="G27" s="14"/>
    </row>
    <row r="28" spans="2:7" s="18" customFormat="1" ht="15.95" customHeight="1">
      <c r="B28" s="19"/>
      <c r="C28" s="22"/>
      <c r="D28" s="40"/>
      <c r="E28" s="23" t="s">
        <v>29</v>
      </c>
      <c r="F28" s="14"/>
      <c r="G28" s="14"/>
    </row>
    <row r="29" spans="2:7" s="18" customFormat="1" ht="27.75" customHeight="1">
      <c r="B29" s="19"/>
      <c r="C29" s="279" t="s">
        <v>30</v>
      </c>
      <c r="D29" s="275"/>
      <c r="E29" s="276"/>
      <c r="F29" s="14"/>
      <c r="G29" s="14"/>
    </row>
    <row r="30" spans="2:7" s="18" customFormat="1" ht="15.95" customHeight="1">
      <c r="B30" s="19"/>
      <c r="C30" s="36" t="s">
        <v>31</v>
      </c>
      <c r="D30" s="40"/>
      <c r="E30" s="21"/>
      <c r="F30" s="14"/>
      <c r="G30" s="14"/>
    </row>
    <row r="31" spans="2:7" s="18" customFormat="1" ht="15.95" customHeight="1">
      <c r="B31" s="19"/>
      <c r="C31" s="41"/>
      <c r="D31" s="40" t="s">
        <v>32</v>
      </c>
      <c r="E31" s="21"/>
      <c r="F31" s="14"/>
      <c r="G31" s="14"/>
    </row>
    <row r="32" spans="2:7" s="18" customFormat="1" ht="15.95" customHeight="1">
      <c r="B32" s="19"/>
      <c r="C32" s="41"/>
      <c r="D32" s="40"/>
      <c r="E32" s="21"/>
      <c r="F32" s="14"/>
      <c r="G32" s="14"/>
    </row>
    <row r="33" spans="2:7" s="18" customFormat="1" ht="15.95" customHeight="1">
      <c r="B33" s="19"/>
      <c r="C33" s="36" t="s">
        <v>33</v>
      </c>
      <c r="D33" s="40"/>
      <c r="E33" s="21"/>
      <c r="F33" s="14"/>
      <c r="G33" s="14"/>
    </row>
    <row r="34" spans="2:7" s="18" customFormat="1" ht="15.95" customHeight="1">
      <c r="B34" s="19"/>
      <c r="C34" s="35"/>
      <c r="D34" s="42" t="s">
        <v>34</v>
      </c>
      <c r="E34" s="21"/>
      <c r="F34" s="14"/>
      <c r="G34" s="14"/>
    </row>
    <row r="35" spans="2:7" s="18" customFormat="1" ht="15.95" customHeight="1">
      <c r="B35" s="19"/>
      <c r="C35" s="35"/>
      <c r="D35" s="42"/>
      <c r="E35" s="21"/>
      <c r="F35" s="14"/>
      <c r="G35" s="14"/>
    </row>
    <row r="36" spans="2:7" s="18" customFormat="1" ht="15.95" customHeight="1">
      <c r="B36" s="19"/>
      <c r="C36" s="35"/>
      <c r="D36" s="42" t="s">
        <v>35</v>
      </c>
      <c r="E36" s="21"/>
      <c r="F36" s="14"/>
      <c r="G36" s="14"/>
    </row>
    <row r="37" spans="2:7" s="18" customFormat="1" ht="15.95" customHeight="1">
      <c r="B37" s="19"/>
      <c r="C37" s="35"/>
      <c r="D37" s="42"/>
      <c r="E37" s="21"/>
      <c r="F37" s="14"/>
      <c r="G37" s="14"/>
    </row>
    <row r="38" spans="2:7" s="18" customFormat="1" ht="15.95" customHeight="1">
      <c r="B38" s="19"/>
      <c r="C38" s="35"/>
      <c r="D38" s="42"/>
      <c r="E38" s="21"/>
      <c r="F38" s="14"/>
      <c r="G38" s="14"/>
    </row>
    <row r="39" spans="2:7" s="18" customFormat="1" ht="15.95" customHeight="1">
      <c r="B39" s="19"/>
      <c r="C39" s="35"/>
      <c r="D39" s="42"/>
      <c r="E39" s="21"/>
      <c r="F39" s="14"/>
      <c r="G39" s="14"/>
    </row>
    <row r="40" spans="2:7" s="18" customFormat="1" ht="15.95" customHeight="1">
      <c r="B40" s="19"/>
      <c r="C40" s="35"/>
      <c r="D40" s="42"/>
      <c r="E40" s="21"/>
      <c r="F40" s="14"/>
      <c r="G40" s="14"/>
    </row>
    <row r="41" spans="2:7" s="18" customFormat="1" ht="24.75" customHeight="1">
      <c r="B41" s="19"/>
      <c r="C41" s="22"/>
      <c r="D41" s="275"/>
      <c r="E41" s="276"/>
      <c r="F41" s="14"/>
      <c r="G41" s="14"/>
    </row>
    <row r="42" spans="2:7" s="18" customFormat="1" ht="15.95" customHeight="1">
      <c r="B42" s="25"/>
      <c r="C42" s="25"/>
      <c r="D42" s="25"/>
      <c r="E42" s="26"/>
      <c r="F42" s="27"/>
      <c r="G42" s="27"/>
    </row>
    <row r="43" spans="2:7" s="18" customFormat="1" ht="15.95" customHeight="1">
      <c r="B43" s="25"/>
      <c r="C43" s="25"/>
      <c r="D43" s="25"/>
      <c r="E43" s="26"/>
      <c r="F43" s="27"/>
      <c r="G43" s="27"/>
    </row>
    <row r="44" spans="2:7" s="18" customFormat="1" ht="15.95" customHeight="1">
      <c r="B44" s="25"/>
      <c r="C44" s="25"/>
      <c r="D44" s="25"/>
      <c r="E44" s="26"/>
      <c r="F44" s="27"/>
      <c r="G44" s="27"/>
    </row>
    <row r="45" spans="2:7" s="18" customFormat="1" ht="15.95" customHeight="1">
      <c r="B45" s="25"/>
      <c r="C45" s="25"/>
      <c r="D45" s="25"/>
      <c r="E45" s="26"/>
      <c r="F45" s="27"/>
      <c r="G45" s="27"/>
    </row>
    <row r="46" spans="2:7" s="18" customFormat="1" ht="15.95" customHeight="1">
      <c r="B46" s="25"/>
      <c r="C46" s="25"/>
      <c r="D46" s="25"/>
      <c r="E46" s="26"/>
      <c r="F46" s="27"/>
      <c r="G46" s="27"/>
    </row>
    <row r="47" spans="2:7" s="18" customFormat="1" ht="15.95" customHeight="1">
      <c r="B47" s="25"/>
      <c r="C47" s="25"/>
      <c r="D47" s="25"/>
      <c r="E47" s="26"/>
      <c r="F47" s="27"/>
      <c r="G47" s="27"/>
    </row>
    <row r="48" spans="2:7" s="18" customFormat="1" ht="15.95" customHeight="1">
      <c r="B48" s="25"/>
      <c r="C48" s="25"/>
      <c r="D48" s="25"/>
      <c r="E48" s="26"/>
      <c r="F48" s="27"/>
      <c r="G48" s="27"/>
    </row>
    <row r="49" spans="2:7" s="18" customFormat="1" ht="15.95" customHeight="1">
      <c r="B49" s="25"/>
      <c r="C49" s="25"/>
      <c r="D49" s="25"/>
      <c r="E49" s="26"/>
      <c r="F49" s="27"/>
      <c r="G49" s="27"/>
    </row>
    <row r="50" spans="2:7" s="18" customFormat="1" ht="15.95" customHeight="1">
      <c r="B50" s="25"/>
      <c r="C50" s="25"/>
      <c r="D50" s="25"/>
      <c r="E50" s="26"/>
      <c r="F50" s="27"/>
      <c r="G50" s="27"/>
    </row>
    <row r="51" spans="2:7" s="18" customFormat="1" ht="15.95" customHeight="1">
      <c r="B51" s="25"/>
      <c r="C51" s="25"/>
      <c r="D51" s="25"/>
      <c r="E51" s="25"/>
      <c r="F51" s="27"/>
      <c r="G51" s="27"/>
    </row>
    <row r="52" spans="2:7">
      <c r="B52" s="10"/>
      <c r="C52" s="10"/>
      <c r="D52" s="10"/>
      <c r="E52" s="5"/>
      <c r="F52" s="13"/>
      <c r="G52" s="13"/>
    </row>
  </sheetData>
  <mergeCells count="11">
    <mergeCell ref="D41:E41"/>
    <mergeCell ref="F10:F11"/>
    <mergeCell ref="G10:G11"/>
    <mergeCell ref="F12:F13"/>
    <mergeCell ref="G12:G13"/>
    <mergeCell ref="C29:E29"/>
    <mergeCell ref="B12:B13"/>
    <mergeCell ref="C6:E7"/>
    <mergeCell ref="B6:B7"/>
    <mergeCell ref="B4:G4"/>
    <mergeCell ref="B10:B11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G40"/>
  <sheetViews>
    <sheetView workbookViewId="0">
      <selection activeCell="C53" sqref="C53"/>
    </sheetView>
  </sheetViews>
  <sheetFormatPr defaultRowHeight="12.75"/>
  <cols>
    <col min="1" max="1" width="13.28515625" customWidth="1"/>
    <col min="2" max="3" width="3.7109375" style="12" customWidth="1"/>
    <col min="4" max="4" width="2.7109375" style="12" customWidth="1"/>
    <col min="5" max="5" width="50.28515625" customWidth="1"/>
    <col min="6" max="6" width="15.28515625" style="11" customWidth="1"/>
    <col min="7" max="7" width="13.7109375" style="11" customWidth="1"/>
    <col min="8" max="8" width="1.42578125" customWidth="1"/>
  </cols>
  <sheetData>
    <row r="2" spans="2:7" s="18" customFormat="1" ht="18">
      <c r="B2" s="31" t="s">
        <v>110</v>
      </c>
      <c r="C2" s="31"/>
      <c r="D2" s="32"/>
      <c r="E2" s="33"/>
      <c r="F2" s="46"/>
      <c r="G2" s="46"/>
    </row>
    <row r="3" spans="2:7" s="18" customFormat="1" ht="18">
      <c r="B3" s="31"/>
      <c r="C3" s="31"/>
      <c r="D3" s="32"/>
      <c r="E3" s="33"/>
      <c r="F3" s="46"/>
      <c r="G3" s="90" t="s">
        <v>112</v>
      </c>
    </row>
    <row r="4" spans="2:7" s="18" customFormat="1" ht="8.25" customHeight="1">
      <c r="B4" s="31"/>
      <c r="C4" s="31"/>
      <c r="D4" s="32"/>
      <c r="E4" s="33"/>
      <c r="F4" s="43"/>
      <c r="G4" s="15"/>
    </row>
    <row r="5" spans="2:7" s="18" customFormat="1" ht="18" customHeight="1">
      <c r="B5" s="274" t="s">
        <v>39</v>
      </c>
      <c r="C5" s="274"/>
      <c r="D5" s="274"/>
      <c r="E5" s="274"/>
      <c r="F5" s="274"/>
      <c r="G5" s="274"/>
    </row>
    <row r="6" spans="2:7" ht="6.75" customHeight="1"/>
    <row r="7" spans="2:7" s="18" customFormat="1" ht="15.95" customHeight="1">
      <c r="B7" s="266" t="s">
        <v>0</v>
      </c>
      <c r="C7" s="268"/>
      <c r="D7" s="269"/>
      <c r="E7" s="270"/>
      <c r="F7" s="28" t="s">
        <v>3</v>
      </c>
      <c r="G7" s="28" t="s">
        <v>3</v>
      </c>
    </row>
    <row r="8" spans="2:7" s="18" customFormat="1" ht="15.95" customHeight="1">
      <c r="B8" s="267"/>
      <c r="C8" s="271"/>
      <c r="D8" s="272"/>
      <c r="E8" s="273"/>
      <c r="F8" s="29" t="s">
        <v>4</v>
      </c>
      <c r="G8" s="30" t="s">
        <v>5</v>
      </c>
    </row>
    <row r="9" spans="2:7" s="18" customFormat="1" ht="15.95" customHeight="1">
      <c r="B9" s="19"/>
      <c r="C9" s="44" t="s">
        <v>91</v>
      </c>
      <c r="D9" s="45"/>
      <c r="E9" s="24"/>
      <c r="F9" s="14"/>
      <c r="G9" s="14"/>
    </row>
    <row r="10" spans="2:7" s="18" customFormat="1" ht="15.95" customHeight="1">
      <c r="B10" s="19"/>
      <c r="C10" s="44"/>
      <c r="D10" s="77" t="s">
        <v>92</v>
      </c>
      <c r="E10" s="24"/>
      <c r="F10" s="14"/>
      <c r="G10" s="14"/>
    </row>
    <row r="11" spans="2:7" s="18" customFormat="1" ht="15.95" customHeight="1">
      <c r="B11" s="19"/>
      <c r="C11" s="44"/>
      <c r="D11" s="77" t="s">
        <v>93</v>
      </c>
      <c r="E11" s="24"/>
      <c r="F11" s="14"/>
      <c r="G11" s="14"/>
    </row>
    <row r="12" spans="2:7" s="18" customFormat="1" ht="15.95" customHeight="1">
      <c r="B12" s="19"/>
      <c r="C12" s="44"/>
      <c r="D12" s="77" t="s">
        <v>94</v>
      </c>
      <c r="E12" s="24"/>
      <c r="F12" s="14"/>
      <c r="G12" s="14"/>
    </row>
    <row r="13" spans="2:7" s="18" customFormat="1" ht="15.95" customHeight="1">
      <c r="B13" s="19"/>
      <c r="C13" s="44"/>
      <c r="D13" s="77" t="s">
        <v>79</v>
      </c>
      <c r="E13" s="24"/>
      <c r="F13" s="14"/>
      <c r="G13" s="14"/>
    </row>
    <row r="14" spans="2:7" s="18" customFormat="1" ht="15.95" customHeight="1">
      <c r="B14" s="19"/>
      <c r="C14" s="44"/>
      <c r="D14" s="77" t="s">
        <v>80</v>
      </c>
      <c r="E14" s="24"/>
      <c r="F14" s="14"/>
      <c r="G14" s="14"/>
    </row>
    <row r="15" spans="2:7" s="18" customFormat="1" ht="15.95" customHeight="1">
      <c r="B15" s="19"/>
      <c r="C15" s="44"/>
      <c r="D15" s="79" t="s">
        <v>95</v>
      </c>
      <c r="E15" s="24"/>
      <c r="F15" s="14"/>
      <c r="G15" s="14"/>
    </row>
    <row r="16" spans="2:7" s="18" customFormat="1" ht="15.95" customHeight="1">
      <c r="B16" s="19"/>
      <c r="C16" s="44"/>
      <c r="D16" s="45"/>
      <c r="E16" s="24"/>
      <c r="F16" s="14"/>
      <c r="G16" s="14"/>
    </row>
    <row r="17" spans="2:7" s="18" customFormat="1" ht="15.95" customHeight="1">
      <c r="B17" s="19"/>
      <c r="C17" s="45" t="s">
        <v>81</v>
      </c>
      <c r="E17" s="24"/>
      <c r="F17" s="14"/>
      <c r="G17" s="14"/>
    </row>
    <row r="18" spans="2:7" s="18" customFormat="1" ht="15.95" customHeight="1">
      <c r="B18" s="19"/>
      <c r="C18" s="44"/>
      <c r="D18" s="77" t="s">
        <v>96</v>
      </c>
      <c r="E18" s="24"/>
      <c r="F18" s="14"/>
      <c r="G18" s="14"/>
    </row>
    <row r="19" spans="2:7" s="18" customFormat="1" ht="15.95" customHeight="1">
      <c r="B19" s="19"/>
      <c r="C19" s="44"/>
      <c r="D19" s="77" t="s">
        <v>82</v>
      </c>
      <c r="E19" s="24"/>
      <c r="F19" s="14"/>
      <c r="G19" s="14"/>
    </row>
    <row r="20" spans="2:7" s="18" customFormat="1" ht="15.95" customHeight="1">
      <c r="B20" s="19"/>
      <c r="C20" s="44"/>
      <c r="D20" s="77" t="s">
        <v>97</v>
      </c>
      <c r="E20" s="24"/>
      <c r="F20" s="14"/>
      <c r="G20" s="14"/>
    </row>
    <row r="21" spans="2:7" s="18" customFormat="1" ht="15.95" customHeight="1">
      <c r="B21" s="19"/>
      <c r="C21" s="44"/>
      <c r="D21" s="77" t="s">
        <v>83</v>
      </c>
      <c r="E21" s="24"/>
      <c r="F21" s="14"/>
      <c r="G21" s="14"/>
    </row>
    <row r="22" spans="2:7" s="18" customFormat="1" ht="15.95" customHeight="1">
      <c r="B22" s="19"/>
      <c r="C22" s="44"/>
      <c r="D22" s="77" t="s">
        <v>84</v>
      </c>
      <c r="E22" s="24"/>
      <c r="F22" s="14"/>
      <c r="G22" s="14"/>
    </row>
    <row r="23" spans="2:7" s="18" customFormat="1" ht="15.95" customHeight="1">
      <c r="B23" s="19"/>
      <c r="C23" s="44"/>
      <c r="D23" s="79" t="s">
        <v>98</v>
      </c>
      <c r="E23" s="24"/>
      <c r="F23" s="14"/>
      <c r="G23" s="14"/>
    </row>
    <row r="24" spans="2:7" s="18" customFormat="1" ht="15.95" customHeight="1">
      <c r="B24" s="19"/>
      <c r="C24" s="44"/>
      <c r="D24" s="45"/>
      <c r="E24" s="24"/>
      <c r="F24" s="14"/>
      <c r="G24" s="14"/>
    </row>
    <row r="25" spans="2:7" s="18" customFormat="1" ht="15.95" customHeight="1">
      <c r="B25" s="19"/>
      <c r="C25" s="45" t="s">
        <v>99</v>
      </c>
      <c r="E25" s="24"/>
      <c r="F25" s="14"/>
      <c r="G25" s="14"/>
    </row>
    <row r="26" spans="2:7" s="18" customFormat="1" ht="15.95" customHeight="1">
      <c r="B26" s="19"/>
      <c r="C26" s="44"/>
      <c r="D26" s="77" t="s">
        <v>85</v>
      </c>
      <c r="E26" s="24"/>
      <c r="F26" s="14"/>
      <c r="G26" s="14"/>
    </row>
    <row r="27" spans="2:7" s="18" customFormat="1" ht="15.95" customHeight="1">
      <c r="B27" s="19"/>
      <c r="C27" s="44"/>
      <c r="D27" s="77" t="s">
        <v>86</v>
      </c>
      <c r="E27" s="24"/>
      <c r="F27" s="14"/>
      <c r="G27" s="14"/>
    </row>
    <row r="28" spans="2:7" s="18" customFormat="1" ht="15.95" customHeight="1">
      <c r="B28" s="19"/>
      <c r="C28" s="44"/>
      <c r="D28" s="77" t="s">
        <v>87</v>
      </c>
      <c r="E28" s="24"/>
      <c r="F28" s="14"/>
      <c r="G28" s="14"/>
    </row>
    <row r="29" spans="2:7" s="18" customFormat="1" ht="15.95" customHeight="1">
      <c r="B29" s="19"/>
      <c r="C29" s="36"/>
      <c r="D29" s="37" t="s">
        <v>100</v>
      </c>
      <c r="E29" s="21"/>
      <c r="F29" s="14"/>
      <c r="G29" s="14"/>
    </row>
    <row r="30" spans="2:7" s="18" customFormat="1" ht="15.95" customHeight="1">
      <c r="B30" s="25"/>
      <c r="C30" s="25"/>
      <c r="D30" s="80" t="s">
        <v>101</v>
      </c>
      <c r="E30" s="26"/>
      <c r="F30" s="27"/>
      <c r="G30" s="27"/>
    </row>
    <row r="31" spans="2:7" s="18" customFormat="1" ht="15.95" customHeight="1">
      <c r="B31" s="25"/>
      <c r="C31" s="25"/>
      <c r="D31" s="25"/>
      <c r="E31" s="26"/>
      <c r="F31" s="27"/>
      <c r="G31" s="27"/>
    </row>
    <row r="32" spans="2:7" s="18" customFormat="1" ht="15.95" customHeight="1">
      <c r="B32" s="25"/>
      <c r="C32" s="25"/>
      <c r="D32" s="78" t="s">
        <v>88</v>
      </c>
      <c r="F32" s="27"/>
      <c r="G32" s="27"/>
    </row>
    <row r="33" spans="2:7" s="18" customFormat="1" ht="15.95" customHeight="1">
      <c r="B33" s="25"/>
      <c r="C33" s="25"/>
      <c r="D33" s="78" t="s">
        <v>89</v>
      </c>
      <c r="F33" s="27"/>
      <c r="G33" s="27"/>
    </row>
    <row r="34" spans="2:7" s="18" customFormat="1" ht="15.95" customHeight="1">
      <c r="B34" s="25"/>
      <c r="C34" s="25"/>
      <c r="D34" s="78" t="s">
        <v>90</v>
      </c>
      <c r="F34" s="27"/>
      <c r="G34" s="27"/>
    </row>
    <row r="35" spans="2:7" s="18" customFormat="1" ht="15.95" customHeight="1">
      <c r="B35" s="25"/>
      <c r="C35" s="25"/>
      <c r="D35" s="25"/>
      <c r="E35" s="26"/>
      <c r="F35" s="27"/>
      <c r="G35" s="27"/>
    </row>
    <row r="36" spans="2:7" s="18" customFormat="1" ht="15.95" customHeight="1">
      <c r="B36" s="25"/>
      <c r="C36" s="25"/>
      <c r="D36" s="25"/>
      <c r="E36" s="26"/>
      <c r="F36" s="27"/>
      <c r="G36" s="27"/>
    </row>
    <row r="37" spans="2:7" s="18" customFormat="1" ht="15.95" customHeight="1">
      <c r="B37" s="25"/>
      <c r="C37" s="25"/>
      <c r="D37" s="25"/>
      <c r="E37" s="26"/>
      <c r="F37" s="27"/>
      <c r="G37" s="27"/>
    </row>
    <row r="38" spans="2:7" s="18" customFormat="1" ht="15.95" customHeight="1">
      <c r="B38" s="25"/>
      <c r="C38" s="25"/>
      <c r="D38" s="25"/>
      <c r="E38" s="26"/>
      <c r="F38" s="27"/>
      <c r="G38" s="27"/>
    </row>
    <row r="39" spans="2:7" s="18" customFormat="1" ht="15.95" customHeight="1">
      <c r="B39" s="25"/>
      <c r="C39" s="25"/>
      <c r="D39" s="25"/>
      <c r="E39" s="25"/>
      <c r="F39" s="27"/>
      <c r="G39" s="27"/>
    </row>
    <row r="40" spans="2:7">
      <c r="B40" s="10"/>
      <c r="C40" s="10"/>
      <c r="D40" s="10"/>
      <c r="E40" s="5"/>
      <c r="F40" s="13"/>
      <c r="G40" s="13"/>
    </row>
  </sheetData>
  <mergeCells count="3">
    <mergeCell ref="B5:G5"/>
    <mergeCell ref="C7:E8"/>
    <mergeCell ref="B7:B8"/>
  </mergeCells>
  <phoneticPr fontId="0" type="noConversion"/>
  <printOptions horizontalCentered="1" verticalCentered="1"/>
  <pageMargins left="0.25" right="0.25" top="0.25" bottom="0.25" header="0.261811024" footer="0.261811024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16"/>
  <sheetViews>
    <sheetView workbookViewId="0">
      <selection activeCell="C53" sqref="C53"/>
    </sheetView>
  </sheetViews>
  <sheetFormatPr defaultColWidth="17.7109375" defaultRowHeight="12.75"/>
  <cols>
    <col min="1" max="1" width="2.85546875" customWidth="1"/>
    <col min="2" max="2" width="31.28515625" customWidth="1"/>
    <col min="3" max="3" width="8.5703125" customWidth="1"/>
    <col min="4" max="4" width="8" customWidth="1"/>
    <col min="5" max="5" width="8.85546875" customWidth="1"/>
    <col min="6" max="6" width="17.140625" customWidth="1"/>
    <col min="7" max="7" width="19.85546875" customWidth="1"/>
    <col min="8" max="8" width="13.7109375" customWidth="1"/>
    <col min="9" max="9" width="8.140625" customWidth="1"/>
    <col min="10" max="10" width="10.85546875" customWidth="1"/>
    <col min="11" max="11" width="8.85546875" customWidth="1"/>
    <col min="12" max="12" width="2.7109375" customWidth="1"/>
  </cols>
  <sheetData>
    <row r="2" spans="1:11" ht="15">
      <c r="B2" s="31" t="s">
        <v>110</v>
      </c>
    </row>
    <row r="3" spans="1:11" ht="6.75" customHeight="1"/>
    <row r="4" spans="1:11" ht="25.5" customHeight="1">
      <c r="A4" s="289" t="s">
        <v>42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</row>
    <row r="5" spans="1:11" ht="6.75" customHeight="1"/>
    <row r="6" spans="1:11" ht="12.75" customHeight="1">
      <c r="B6" s="62" t="s">
        <v>43</v>
      </c>
      <c r="H6" s="47" t="s">
        <v>111</v>
      </c>
      <c r="I6" s="47"/>
      <c r="J6" s="47"/>
    </row>
    <row r="7" spans="1:11" ht="6.75" customHeight="1" thickBot="1"/>
    <row r="8" spans="1:11" s="49" customFormat="1" ht="24.95" customHeight="1" thickTop="1">
      <c r="A8" s="290" t="s">
        <v>0</v>
      </c>
      <c r="B8" s="292" t="s">
        <v>71</v>
      </c>
      <c r="C8" s="294" t="s">
        <v>60</v>
      </c>
      <c r="D8" s="295"/>
      <c r="E8" s="295"/>
      <c r="F8" s="295"/>
      <c r="G8" s="295"/>
      <c r="H8" s="295"/>
      <c r="I8" s="296"/>
      <c r="J8" s="66" t="s">
        <v>57</v>
      </c>
      <c r="K8" s="48"/>
    </row>
    <row r="9" spans="1:11" s="49" customFormat="1" ht="24.95" customHeight="1">
      <c r="A9" s="291"/>
      <c r="B9" s="293"/>
      <c r="C9" s="63" t="s">
        <v>40</v>
      </c>
      <c r="D9" s="63" t="s">
        <v>52</v>
      </c>
      <c r="E9" s="65" t="s">
        <v>50</v>
      </c>
      <c r="F9" s="65" t="s">
        <v>41</v>
      </c>
      <c r="G9" s="65" t="s">
        <v>47</v>
      </c>
      <c r="H9" s="63" t="s">
        <v>54</v>
      </c>
      <c r="I9" s="67" t="s">
        <v>56</v>
      </c>
      <c r="J9" s="67" t="s">
        <v>58</v>
      </c>
      <c r="K9" s="64" t="s">
        <v>56</v>
      </c>
    </row>
    <row r="10" spans="1:11" s="49" customFormat="1" ht="24.95" customHeight="1">
      <c r="A10" s="291"/>
      <c r="B10" s="293"/>
      <c r="C10" s="63" t="s">
        <v>53</v>
      </c>
      <c r="D10" s="63" t="s">
        <v>46</v>
      </c>
      <c r="E10" s="65" t="s">
        <v>51</v>
      </c>
      <c r="F10" s="65" t="s">
        <v>49</v>
      </c>
      <c r="G10" s="63" t="s">
        <v>48</v>
      </c>
      <c r="H10" s="63" t="s">
        <v>55</v>
      </c>
      <c r="I10" s="67"/>
      <c r="J10" s="67" t="s">
        <v>59</v>
      </c>
      <c r="K10" s="64"/>
    </row>
    <row r="11" spans="1:11" s="54" customFormat="1" ht="24.95" customHeight="1">
      <c r="A11" s="50" t="s">
        <v>1</v>
      </c>
      <c r="B11" s="51" t="s">
        <v>44</v>
      </c>
      <c r="C11" s="52"/>
      <c r="D11" s="52"/>
      <c r="E11" s="52"/>
      <c r="F11" s="52"/>
      <c r="G11" s="52"/>
      <c r="H11" s="52"/>
      <c r="I11" s="68"/>
      <c r="J11" s="68"/>
      <c r="K11" s="53"/>
    </row>
    <row r="12" spans="1:11" s="54" customFormat="1" ht="15.95" customHeight="1">
      <c r="A12" s="50">
        <v>1</v>
      </c>
      <c r="B12" s="51" t="s">
        <v>63</v>
      </c>
      <c r="C12" s="52"/>
      <c r="D12" s="52"/>
      <c r="E12" s="52"/>
      <c r="F12" s="52"/>
      <c r="G12" s="52"/>
      <c r="H12" s="52"/>
      <c r="I12" s="68"/>
      <c r="J12" s="68"/>
      <c r="K12" s="53"/>
    </row>
    <row r="13" spans="1:11" s="54" customFormat="1" ht="15.95" customHeight="1">
      <c r="A13" s="50">
        <v>2</v>
      </c>
      <c r="B13" s="51" t="s">
        <v>45</v>
      </c>
      <c r="C13" s="52"/>
      <c r="D13" s="52"/>
      <c r="E13" s="52"/>
      <c r="F13" s="52"/>
      <c r="G13" s="52"/>
      <c r="H13" s="52"/>
      <c r="I13" s="68"/>
      <c r="J13" s="68"/>
      <c r="K13" s="53"/>
    </row>
    <row r="14" spans="1:11" s="54" customFormat="1" ht="15.95" customHeight="1">
      <c r="A14" s="282">
        <v>3</v>
      </c>
      <c r="B14" s="55" t="s">
        <v>61</v>
      </c>
      <c r="C14" s="280"/>
      <c r="D14" s="280"/>
      <c r="E14" s="280"/>
      <c r="F14" s="280"/>
      <c r="G14" s="280"/>
      <c r="H14" s="280"/>
      <c r="I14" s="280"/>
      <c r="J14" s="280"/>
      <c r="K14" s="286"/>
    </row>
    <row r="15" spans="1:11" s="54" customFormat="1" ht="15.95" customHeight="1">
      <c r="A15" s="284"/>
      <c r="B15" s="71" t="s">
        <v>62</v>
      </c>
      <c r="C15" s="281"/>
      <c r="D15" s="281"/>
      <c r="E15" s="281"/>
      <c r="F15" s="281"/>
      <c r="G15" s="281"/>
      <c r="H15" s="281"/>
      <c r="I15" s="281"/>
      <c r="J15" s="281"/>
      <c r="K15" s="288"/>
    </row>
    <row r="16" spans="1:11" s="54" customFormat="1" ht="15.95" customHeight="1">
      <c r="A16" s="282">
        <v>4</v>
      </c>
      <c r="B16" s="72" t="s">
        <v>64</v>
      </c>
      <c r="C16" s="280"/>
      <c r="D16" s="280"/>
      <c r="E16" s="280"/>
      <c r="F16" s="280"/>
      <c r="G16" s="280"/>
      <c r="H16" s="280"/>
      <c r="I16" s="280"/>
      <c r="J16" s="280"/>
      <c r="K16" s="286"/>
    </row>
    <row r="17" spans="1:11" s="54" customFormat="1" ht="15.95" customHeight="1">
      <c r="A17" s="283"/>
      <c r="B17" s="73" t="s">
        <v>65</v>
      </c>
      <c r="C17" s="285"/>
      <c r="D17" s="285"/>
      <c r="E17" s="285"/>
      <c r="F17" s="285"/>
      <c r="G17" s="285"/>
      <c r="H17" s="285"/>
      <c r="I17" s="285"/>
      <c r="J17" s="285"/>
      <c r="K17" s="287"/>
    </row>
    <row r="18" spans="1:11" s="54" customFormat="1" ht="15.95" customHeight="1">
      <c r="A18" s="284"/>
      <c r="B18" s="74" t="s">
        <v>66</v>
      </c>
      <c r="C18" s="281"/>
      <c r="D18" s="281"/>
      <c r="E18" s="281"/>
      <c r="F18" s="281"/>
      <c r="G18" s="281"/>
      <c r="H18" s="281"/>
      <c r="I18" s="281"/>
      <c r="J18" s="281"/>
      <c r="K18" s="288"/>
    </row>
    <row r="19" spans="1:11" s="54" customFormat="1" ht="15.95" customHeight="1">
      <c r="A19" s="50">
        <v>5</v>
      </c>
      <c r="B19" s="55" t="s">
        <v>67</v>
      </c>
      <c r="C19" s="56"/>
      <c r="D19" s="56"/>
      <c r="E19" s="56"/>
      <c r="F19" s="56"/>
      <c r="G19" s="56"/>
      <c r="H19" s="56"/>
      <c r="I19" s="69"/>
      <c r="J19" s="69"/>
      <c r="K19" s="57"/>
    </row>
    <row r="20" spans="1:11" s="54" customFormat="1" ht="15.95" customHeight="1">
      <c r="A20" s="50">
        <v>6</v>
      </c>
      <c r="B20" s="55" t="s">
        <v>68</v>
      </c>
      <c r="C20" s="56"/>
      <c r="D20" s="56"/>
      <c r="E20" s="56"/>
      <c r="F20" s="56"/>
      <c r="G20" s="56"/>
      <c r="H20" s="56"/>
      <c r="I20" s="69"/>
      <c r="J20" s="69"/>
      <c r="K20" s="57"/>
    </row>
    <row r="21" spans="1:11" s="54" customFormat="1" ht="15.95" customHeight="1">
      <c r="A21" s="282">
        <v>7</v>
      </c>
      <c r="B21" s="72" t="s">
        <v>69</v>
      </c>
      <c r="C21" s="280"/>
      <c r="D21" s="280"/>
      <c r="E21" s="280"/>
      <c r="F21" s="280"/>
      <c r="G21" s="280"/>
      <c r="H21" s="280"/>
      <c r="I21" s="280"/>
      <c r="J21" s="280"/>
      <c r="K21" s="286"/>
    </row>
    <row r="22" spans="1:11" s="54" customFormat="1" ht="15.95" customHeight="1">
      <c r="A22" s="284"/>
      <c r="B22" s="74" t="s">
        <v>70</v>
      </c>
      <c r="C22" s="281"/>
      <c r="D22" s="281"/>
      <c r="E22" s="281"/>
      <c r="F22" s="281"/>
      <c r="G22" s="281"/>
      <c r="H22" s="281"/>
      <c r="I22" s="281"/>
      <c r="J22" s="281"/>
      <c r="K22" s="288"/>
    </row>
    <row r="23" spans="1:11" s="54" customFormat="1" ht="15.95" customHeight="1">
      <c r="A23" s="50">
        <v>8</v>
      </c>
      <c r="B23" s="55" t="s">
        <v>72</v>
      </c>
      <c r="C23" s="56"/>
      <c r="D23" s="56"/>
      <c r="E23" s="56"/>
      <c r="F23" s="56"/>
      <c r="G23" s="56"/>
      <c r="H23" s="56"/>
      <c r="I23" s="69"/>
      <c r="J23" s="69"/>
      <c r="K23" s="57"/>
    </row>
    <row r="24" spans="1:11" s="54" customFormat="1" ht="24.95" customHeight="1">
      <c r="A24" s="50" t="s">
        <v>2</v>
      </c>
      <c r="B24" s="51" t="s">
        <v>73</v>
      </c>
      <c r="C24" s="56"/>
      <c r="D24" s="56"/>
      <c r="E24" s="56"/>
      <c r="F24" s="56"/>
      <c r="G24" s="56"/>
      <c r="H24" s="56"/>
      <c r="I24" s="69"/>
      <c r="J24" s="69"/>
      <c r="K24" s="57"/>
    </row>
    <row r="25" spans="1:11" s="54" customFormat="1" ht="15.95" customHeight="1">
      <c r="A25" s="282">
        <v>1</v>
      </c>
      <c r="B25" s="55" t="s">
        <v>61</v>
      </c>
      <c r="C25" s="280"/>
      <c r="D25" s="280"/>
      <c r="E25" s="280"/>
      <c r="F25" s="280"/>
      <c r="G25" s="280"/>
      <c r="H25" s="280"/>
      <c r="I25" s="280"/>
      <c r="J25" s="280"/>
      <c r="K25" s="286"/>
    </row>
    <row r="26" spans="1:11" s="54" customFormat="1" ht="15.95" customHeight="1">
      <c r="A26" s="284"/>
      <c r="B26" s="71" t="s">
        <v>62</v>
      </c>
      <c r="C26" s="281"/>
      <c r="D26" s="281"/>
      <c r="E26" s="281"/>
      <c r="F26" s="281"/>
      <c r="G26" s="281"/>
      <c r="H26" s="281"/>
      <c r="I26" s="281"/>
      <c r="J26" s="281"/>
      <c r="K26" s="288"/>
    </row>
    <row r="27" spans="1:11" s="54" customFormat="1" ht="15.95" customHeight="1">
      <c r="A27" s="282">
        <v>2</v>
      </c>
      <c r="B27" s="72" t="s">
        <v>64</v>
      </c>
      <c r="C27" s="280"/>
      <c r="D27" s="280"/>
      <c r="E27" s="280"/>
      <c r="F27" s="280"/>
      <c r="G27" s="280"/>
      <c r="H27" s="280"/>
      <c r="I27" s="280"/>
      <c r="J27" s="280"/>
      <c r="K27" s="286"/>
    </row>
    <row r="28" spans="1:11" s="54" customFormat="1" ht="15.95" customHeight="1">
      <c r="A28" s="283"/>
      <c r="B28" s="73" t="s">
        <v>65</v>
      </c>
      <c r="C28" s="285"/>
      <c r="D28" s="285"/>
      <c r="E28" s="285"/>
      <c r="F28" s="285"/>
      <c r="G28" s="285"/>
      <c r="H28" s="285"/>
      <c r="I28" s="285"/>
      <c r="J28" s="285"/>
      <c r="K28" s="287"/>
    </row>
    <row r="29" spans="1:11" s="54" customFormat="1" ht="15.95" customHeight="1">
      <c r="A29" s="284"/>
      <c r="B29" s="74" t="s">
        <v>66</v>
      </c>
      <c r="C29" s="281"/>
      <c r="D29" s="281"/>
      <c r="E29" s="281"/>
      <c r="F29" s="281"/>
      <c r="G29" s="281"/>
      <c r="H29" s="281"/>
      <c r="I29" s="281"/>
      <c r="J29" s="281"/>
      <c r="K29" s="288"/>
    </row>
    <row r="30" spans="1:11" s="54" customFormat="1" ht="15.95" customHeight="1">
      <c r="A30" s="50">
        <v>3</v>
      </c>
      <c r="B30" s="55" t="s">
        <v>74</v>
      </c>
      <c r="C30" s="56"/>
      <c r="D30" s="56"/>
      <c r="E30" s="56"/>
      <c r="F30" s="56"/>
      <c r="G30" s="56"/>
      <c r="H30" s="56"/>
      <c r="I30" s="69"/>
      <c r="J30" s="69"/>
      <c r="K30" s="57"/>
    </row>
    <row r="31" spans="1:11" s="54" customFormat="1" ht="15.95" customHeight="1">
      <c r="A31" s="50">
        <v>4</v>
      </c>
      <c r="B31" s="55" t="s">
        <v>68</v>
      </c>
      <c r="C31" s="56"/>
      <c r="D31" s="56"/>
      <c r="E31" s="56"/>
      <c r="F31" s="56"/>
      <c r="G31" s="56"/>
      <c r="H31" s="56"/>
      <c r="I31" s="69"/>
      <c r="J31" s="69"/>
      <c r="K31" s="57"/>
    </row>
    <row r="32" spans="1:11" s="54" customFormat="1" ht="15.95" customHeight="1">
      <c r="A32" s="50">
        <v>5</v>
      </c>
      <c r="B32" s="55" t="s">
        <v>72</v>
      </c>
      <c r="C32" s="56"/>
      <c r="D32" s="56"/>
      <c r="E32" s="56"/>
      <c r="F32" s="56"/>
      <c r="G32" s="56"/>
      <c r="H32" s="56"/>
      <c r="I32" s="69"/>
      <c r="J32" s="69"/>
      <c r="K32" s="57"/>
    </row>
    <row r="33" spans="1:11" s="54" customFormat="1" ht="15.95" customHeight="1">
      <c r="A33" s="50">
        <v>6</v>
      </c>
      <c r="B33" s="55" t="s">
        <v>75</v>
      </c>
      <c r="C33" s="56"/>
      <c r="D33" s="56"/>
      <c r="E33" s="56"/>
      <c r="F33" s="56"/>
      <c r="G33" s="56"/>
      <c r="H33" s="56"/>
      <c r="I33" s="69"/>
      <c r="J33" s="69"/>
      <c r="K33" s="57"/>
    </row>
    <row r="34" spans="1:11" s="54" customFormat="1" ht="24.95" customHeight="1" thickBot="1">
      <c r="A34" s="58" t="s">
        <v>9</v>
      </c>
      <c r="B34" s="59" t="s">
        <v>73</v>
      </c>
      <c r="C34" s="60"/>
      <c r="D34" s="60"/>
      <c r="E34" s="60"/>
      <c r="F34" s="60"/>
      <c r="G34" s="60"/>
      <c r="H34" s="60"/>
      <c r="I34" s="70"/>
      <c r="J34" s="70"/>
      <c r="K34" s="61"/>
    </row>
    <row r="35" spans="1:11" ht="14.1" customHeight="1" thickTop="1"/>
    <row r="36" spans="1:11" ht="14.1" customHeight="1"/>
    <row r="37" spans="1:11" ht="14.1" customHeight="1"/>
    <row r="38" spans="1:11" ht="14.1" customHeight="1"/>
    <row r="39" spans="1:11" ht="14.1" customHeight="1"/>
    <row r="40" spans="1:11" ht="14.1" customHeight="1"/>
    <row r="41" spans="1:11" ht="14.1" customHeight="1"/>
    <row r="42" spans="1:11" ht="14.1" customHeight="1"/>
    <row r="43" spans="1:11" ht="14.1" customHeight="1"/>
    <row r="44" spans="1:11" ht="14.1" customHeight="1"/>
    <row r="45" spans="1:11" ht="14.1" customHeight="1"/>
    <row r="46" spans="1:11" ht="14.1" customHeight="1"/>
    <row r="47" spans="1:11" ht="14.1" customHeight="1"/>
    <row r="48" spans="1:11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</sheetData>
  <mergeCells count="54">
    <mergeCell ref="A4:K4"/>
    <mergeCell ref="A8:A10"/>
    <mergeCell ref="B8:B10"/>
    <mergeCell ref="C8:I8"/>
    <mergeCell ref="A14:A15"/>
    <mergeCell ref="C14:C15"/>
    <mergeCell ref="D14:D15"/>
    <mergeCell ref="E14:E15"/>
    <mergeCell ref="A16:A18"/>
    <mergeCell ref="C16:C18"/>
    <mergeCell ref="K16:K18"/>
    <mergeCell ref="D16:D18"/>
    <mergeCell ref="E16:E18"/>
    <mergeCell ref="F16:F18"/>
    <mergeCell ref="I16:I18"/>
    <mergeCell ref="J16:J18"/>
    <mergeCell ref="H21:H22"/>
    <mergeCell ref="E25:E26"/>
    <mergeCell ref="F25:F26"/>
    <mergeCell ref="K14:K15"/>
    <mergeCell ref="H14:H15"/>
    <mergeCell ref="I14:I15"/>
    <mergeCell ref="J14:J15"/>
    <mergeCell ref="F14:F15"/>
    <mergeCell ref="G14:G15"/>
    <mergeCell ref="G16:G18"/>
    <mergeCell ref="H16:H18"/>
    <mergeCell ref="K21:K22"/>
    <mergeCell ref="I21:I22"/>
    <mergeCell ref="J21:J22"/>
    <mergeCell ref="E21:E22"/>
    <mergeCell ref="F21:F22"/>
    <mergeCell ref="J27:J29"/>
    <mergeCell ref="K27:K29"/>
    <mergeCell ref="G25:G26"/>
    <mergeCell ref="H25:H26"/>
    <mergeCell ref="I25:I26"/>
    <mergeCell ref="J25:J26"/>
    <mergeCell ref="K25:K26"/>
    <mergeCell ref="G27:G29"/>
    <mergeCell ref="H27:H29"/>
    <mergeCell ref="I27:I29"/>
    <mergeCell ref="G21:G22"/>
    <mergeCell ref="A27:A29"/>
    <mergeCell ref="C27:C29"/>
    <mergeCell ref="D27:D29"/>
    <mergeCell ref="E27:E29"/>
    <mergeCell ref="F27:F29"/>
    <mergeCell ref="C25:C26"/>
    <mergeCell ref="D25:D26"/>
    <mergeCell ref="A21:A22"/>
    <mergeCell ref="C21:C22"/>
    <mergeCell ref="A25:A26"/>
    <mergeCell ref="D21:D22"/>
  </mergeCells>
  <phoneticPr fontId="9" type="noConversion"/>
  <printOptions horizontalCentered="1"/>
  <pageMargins left="0" right="0" top="0.31496062992125984" bottom="0.31496062992125984" header="0.51181102362204722" footer="0.51181102362204722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4"/>
  <sheetViews>
    <sheetView topLeftCell="H1" workbookViewId="0">
      <selection activeCell="I7" sqref="I7"/>
    </sheetView>
  </sheetViews>
  <sheetFormatPr defaultRowHeight="12.75"/>
  <cols>
    <col min="1" max="1" width="0" style="76" hidden="1" customWidth="1"/>
    <col min="2" max="2" width="32.5703125" style="76" hidden="1" customWidth="1"/>
    <col min="3" max="3" width="17" style="76" hidden="1" customWidth="1"/>
    <col min="4" max="7" width="0" style="76" hidden="1" customWidth="1"/>
    <col min="8" max="8" width="3.7109375" style="76" customWidth="1"/>
    <col min="9" max="9" width="16.85546875" style="76" customWidth="1"/>
    <col min="10" max="10" width="13.7109375" style="76" customWidth="1"/>
    <col min="11" max="11" width="17.28515625" style="132" customWidth="1"/>
    <col min="12" max="12" width="13.140625" style="76" customWidth="1"/>
    <col min="13" max="16384" width="9.140625" style="76"/>
  </cols>
  <sheetData>
    <row r="1" spans="1:12" ht="15">
      <c r="A1" s="93" t="s">
        <v>115</v>
      </c>
      <c r="B1" s="93" t="s">
        <v>116</v>
      </c>
      <c r="C1" s="93" t="s">
        <v>117</v>
      </c>
      <c r="I1" s="94" t="e">
        <f>+#REF!</f>
        <v>#REF!</v>
      </c>
    </row>
    <row r="2" spans="1:12" ht="15">
      <c r="B2" s="93" t="s">
        <v>118</v>
      </c>
      <c r="C2" s="93" t="s">
        <v>118</v>
      </c>
      <c r="I2" s="137" t="e">
        <f>+#REF!</f>
        <v>#REF!</v>
      </c>
    </row>
    <row r="3" spans="1:12">
      <c r="B3" s="93"/>
      <c r="C3" s="93"/>
      <c r="I3" s="95"/>
      <c r="K3" s="102"/>
    </row>
    <row r="4" spans="1:12">
      <c r="B4" s="93"/>
      <c r="C4" s="93"/>
      <c r="I4" s="76" t="s">
        <v>247</v>
      </c>
    </row>
    <row r="5" spans="1:12">
      <c r="B5" s="93"/>
      <c r="C5" s="93"/>
    </row>
    <row r="6" spans="1:12">
      <c r="H6" s="91" t="s">
        <v>114</v>
      </c>
      <c r="I6" s="91" t="s">
        <v>133</v>
      </c>
      <c r="J6" s="96" t="s">
        <v>125</v>
      </c>
      <c r="K6" s="103" t="s">
        <v>126</v>
      </c>
      <c r="L6" s="104" t="s">
        <v>127</v>
      </c>
    </row>
    <row r="7" spans="1:12">
      <c r="H7" s="91">
        <v>1</v>
      </c>
      <c r="I7" s="91" t="s">
        <v>248</v>
      </c>
      <c r="J7" s="136" t="s">
        <v>250</v>
      </c>
      <c r="K7" s="109" t="s">
        <v>249</v>
      </c>
      <c r="L7" s="135">
        <v>754669</v>
      </c>
    </row>
    <row r="8" spans="1:12">
      <c r="H8" s="91">
        <v>2</v>
      </c>
      <c r="I8" s="91"/>
      <c r="J8" s="136"/>
      <c r="K8" s="109"/>
      <c r="L8" s="135"/>
    </row>
    <row r="9" spans="1:12">
      <c r="H9" s="91">
        <v>3</v>
      </c>
      <c r="I9" s="96"/>
      <c r="J9" s="91"/>
      <c r="K9" s="105"/>
      <c r="L9" s="97"/>
    </row>
    <row r="10" spans="1:12">
      <c r="H10" s="91">
        <v>4</v>
      </c>
      <c r="I10" s="96"/>
      <c r="J10" s="91"/>
      <c r="K10" s="105"/>
      <c r="L10" s="97"/>
    </row>
    <row r="11" spans="1:12">
      <c r="H11" s="91">
        <v>5</v>
      </c>
      <c r="I11" s="96"/>
      <c r="J11" s="91"/>
      <c r="K11" s="105"/>
      <c r="L11" s="97"/>
    </row>
    <row r="12" spans="1:12">
      <c r="H12" s="91">
        <v>6</v>
      </c>
      <c r="I12" s="96"/>
      <c r="J12" s="91"/>
      <c r="K12" s="105"/>
      <c r="L12" s="97"/>
    </row>
    <row r="13" spans="1:12">
      <c r="H13" s="91">
        <v>7</v>
      </c>
      <c r="I13" s="96"/>
      <c r="J13" s="91"/>
      <c r="K13" s="105"/>
      <c r="L13" s="97"/>
    </row>
    <row r="14" spans="1:12">
      <c r="B14" s="93"/>
      <c r="C14" s="93"/>
      <c r="H14" s="91">
        <v>8</v>
      </c>
      <c r="I14" s="96"/>
      <c r="J14" s="91"/>
      <c r="K14" s="103"/>
      <c r="L14" s="97"/>
    </row>
    <row r="15" spans="1:12">
      <c r="B15" s="93"/>
      <c r="C15" s="93"/>
      <c r="H15" s="91">
        <v>9</v>
      </c>
      <c r="I15" s="96"/>
      <c r="J15" s="96"/>
      <c r="K15" s="103"/>
      <c r="L15" s="97"/>
    </row>
    <row r="16" spans="1:12">
      <c r="H16" s="91">
        <v>10</v>
      </c>
      <c r="I16" s="96"/>
      <c r="J16" s="91"/>
      <c r="K16" s="105"/>
      <c r="L16" s="97"/>
    </row>
    <row r="17" spans="2:12">
      <c r="H17" s="91">
        <v>11</v>
      </c>
      <c r="I17" s="96"/>
      <c r="J17" s="91"/>
      <c r="K17" s="105"/>
      <c r="L17" s="97"/>
    </row>
    <row r="18" spans="2:12">
      <c r="H18" s="91">
        <v>12</v>
      </c>
      <c r="I18" s="96"/>
      <c r="J18" s="91"/>
      <c r="K18" s="105"/>
      <c r="L18" s="97"/>
    </row>
    <row r="19" spans="2:12">
      <c r="H19" s="91">
        <v>13</v>
      </c>
      <c r="I19" s="96"/>
      <c r="J19" s="96"/>
      <c r="K19" s="103"/>
      <c r="L19" s="97"/>
    </row>
    <row r="20" spans="2:12">
      <c r="B20" s="93"/>
      <c r="C20" s="93"/>
      <c r="H20" s="91">
        <v>14</v>
      </c>
      <c r="I20" s="96"/>
      <c r="J20" s="91"/>
      <c r="K20" s="105"/>
      <c r="L20" s="97"/>
    </row>
    <row r="21" spans="2:12">
      <c r="H21" s="91" t="s">
        <v>128</v>
      </c>
      <c r="I21" s="96"/>
      <c r="J21" s="96"/>
      <c r="K21" s="105"/>
      <c r="L21" s="97"/>
    </row>
    <row r="22" spans="2:12" s="75" customFormat="1">
      <c r="H22" s="91"/>
      <c r="I22" s="96"/>
      <c r="J22" s="91"/>
      <c r="K22" s="105"/>
      <c r="L22" s="97"/>
    </row>
    <row r="23" spans="2:12" s="75" customFormat="1">
      <c r="H23" s="91"/>
      <c r="I23" s="96"/>
      <c r="J23" s="91"/>
      <c r="K23" s="105"/>
      <c r="L23" s="97"/>
    </row>
    <row r="24" spans="2:12" s="75" customFormat="1">
      <c r="H24" s="133"/>
      <c r="I24" s="99"/>
      <c r="J24" s="91"/>
      <c r="K24" s="103" t="s">
        <v>124</v>
      </c>
      <c r="L24" s="98">
        <f>SUM(L7:L23)</f>
        <v>754669</v>
      </c>
    </row>
    <row r="25" spans="2:12" s="75" customFormat="1">
      <c r="I25" s="88"/>
      <c r="K25" s="108"/>
    </row>
    <row r="26" spans="2:12" s="75" customFormat="1">
      <c r="H26" s="89"/>
      <c r="I26" s="88"/>
      <c r="K26" s="108"/>
    </row>
    <row r="27" spans="2:12" s="75" customFormat="1">
      <c r="H27" s="89"/>
      <c r="I27" s="88"/>
      <c r="K27" s="108"/>
    </row>
    <row r="28" spans="2:12" s="75" customFormat="1">
      <c r="H28" s="89"/>
      <c r="I28" s="88"/>
      <c r="K28" s="108"/>
    </row>
    <row r="29" spans="2:12" s="75" customFormat="1">
      <c r="I29" s="88"/>
      <c r="K29" s="106" t="s">
        <v>123</v>
      </c>
    </row>
    <row r="30" spans="2:12" s="75" customFormat="1">
      <c r="I30" s="88"/>
      <c r="K30" s="108" t="s">
        <v>155</v>
      </c>
    </row>
    <row r="31" spans="2:12" s="75" customFormat="1">
      <c r="I31" s="88"/>
      <c r="J31" s="297"/>
      <c r="K31" s="297"/>
      <c r="L31" s="297"/>
    </row>
    <row r="32" spans="2:12" s="75" customFormat="1">
      <c r="I32" s="88"/>
      <c r="K32" s="108"/>
    </row>
    <row r="33" spans="2:11" s="75" customFormat="1">
      <c r="I33" s="88"/>
      <c r="K33" s="107"/>
    </row>
    <row r="34" spans="2:11" s="75" customFormat="1">
      <c r="H34" s="88"/>
      <c r="I34" s="88"/>
      <c r="J34" s="88"/>
      <c r="K34" s="108"/>
    </row>
    <row r="35" spans="2:11" s="75" customFormat="1">
      <c r="I35" s="88"/>
      <c r="K35" s="108"/>
    </row>
    <row r="36" spans="2:11" s="75" customFormat="1">
      <c r="B36" s="88"/>
      <c r="C36" s="88"/>
      <c r="I36" s="88"/>
      <c r="K36" s="108"/>
    </row>
    <row r="37" spans="2:11" s="75" customFormat="1">
      <c r="I37" s="88"/>
      <c r="K37" s="108"/>
    </row>
    <row r="38" spans="2:11" s="75" customFormat="1">
      <c r="I38" s="88"/>
      <c r="K38" s="108"/>
    </row>
    <row r="39" spans="2:11" s="75" customFormat="1">
      <c r="H39" s="88"/>
      <c r="I39" s="88"/>
      <c r="J39" s="88"/>
      <c r="K39" s="108"/>
    </row>
    <row r="40" spans="2:11" s="75" customFormat="1">
      <c r="I40" s="88"/>
      <c r="K40" s="108"/>
    </row>
    <row r="41" spans="2:11" s="75" customFormat="1">
      <c r="I41" s="88"/>
      <c r="K41" s="108"/>
    </row>
    <row r="42" spans="2:11" s="75" customFormat="1">
      <c r="I42" s="88"/>
      <c r="K42" s="108"/>
    </row>
    <row r="43" spans="2:11" s="75" customFormat="1">
      <c r="B43" s="88"/>
      <c r="C43" s="88"/>
      <c r="I43" s="88"/>
      <c r="K43" s="108"/>
    </row>
    <row r="44" spans="2:11" s="75" customFormat="1">
      <c r="I44" s="88"/>
      <c r="K44" s="108"/>
    </row>
    <row r="45" spans="2:11" s="75" customFormat="1">
      <c r="I45" s="88"/>
      <c r="J45" s="89"/>
      <c r="K45" s="108"/>
    </row>
    <row r="46" spans="2:11" s="75" customFormat="1">
      <c r="I46" s="88"/>
      <c r="K46" s="108"/>
    </row>
    <row r="47" spans="2:11" s="75" customFormat="1">
      <c r="I47" s="88"/>
      <c r="K47" s="108"/>
    </row>
    <row r="48" spans="2:11" s="75" customFormat="1">
      <c r="I48" s="88"/>
      <c r="K48" s="108"/>
    </row>
    <row r="49" spans="2:14" s="75" customFormat="1">
      <c r="I49" s="88"/>
      <c r="K49" s="108"/>
    </row>
    <row r="50" spans="2:14" s="75" customFormat="1">
      <c r="H50" s="89"/>
      <c r="I50" s="88"/>
      <c r="K50" s="108"/>
    </row>
    <row r="51" spans="2:14" s="75" customFormat="1">
      <c r="H51" s="88"/>
      <c r="J51" s="88"/>
      <c r="K51" s="107"/>
    </row>
    <row r="52" spans="2:14" s="75" customFormat="1">
      <c r="J52" s="88"/>
      <c r="K52" s="107"/>
    </row>
    <row r="53" spans="2:14">
      <c r="B53" s="76" t="s">
        <v>119</v>
      </c>
      <c r="C53" s="76" t="s">
        <v>119</v>
      </c>
    </row>
    <row r="55" spans="2:14">
      <c r="L55" s="100"/>
      <c r="M55" s="100"/>
    </row>
    <row r="56" spans="2:14">
      <c r="K56" s="106"/>
      <c r="L56" s="100"/>
      <c r="M56" s="100"/>
    </row>
    <row r="57" spans="2:14">
      <c r="I57" s="93"/>
      <c r="L57" s="100"/>
      <c r="M57" s="100"/>
    </row>
    <row r="59" spans="2:14">
      <c r="I59" s="93"/>
    </row>
    <row r="60" spans="2:14">
      <c r="H60" s="93"/>
      <c r="I60" s="93"/>
      <c r="J60" s="93"/>
      <c r="K60" s="102"/>
      <c r="L60" s="93"/>
      <c r="M60" s="93"/>
      <c r="N60" s="93"/>
    </row>
    <row r="61" spans="2:14">
      <c r="H61" s="93"/>
      <c r="I61" s="93"/>
      <c r="J61" s="93"/>
      <c r="K61" s="102"/>
      <c r="L61" s="93"/>
      <c r="M61" s="93"/>
      <c r="N61" s="93"/>
    </row>
    <row r="62" spans="2:14">
      <c r="I62" s="93"/>
      <c r="J62" s="93"/>
      <c r="K62" s="102"/>
      <c r="L62" s="93"/>
      <c r="M62" s="93"/>
      <c r="N62" s="93"/>
    </row>
    <row r="63" spans="2:14">
      <c r="I63" s="93"/>
      <c r="J63" s="93"/>
      <c r="K63" s="102"/>
      <c r="L63" s="93"/>
      <c r="M63" s="93"/>
      <c r="N63" s="93"/>
    </row>
    <row r="64" spans="2:14">
      <c r="H64" s="93"/>
      <c r="I64" s="93"/>
    </row>
  </sheetData>
  <mergeCells count="1">
    <mergeCell ref="J31:L31"/>
  </mergeCells>
  <phoneticPr fontId="28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Kopertina 2</vt:lpstr>
      <vt:lpstr>Ardh.Shpenz.1</vt:lpstr>
      <vt:lpstr>Bilanc</vt:lpstr>
      <vt:lpstr>PASH</vt:lpstr>
      <vt:lpstr>Shenime te tjera shpjeguese</vt:lpstr>
      <vt:lpstr>Ardh.Shpenz.2</vt:lpstr>
      <vt:lpstr>Fluksi M.direkte</vt:lpstr>
      <vt:lpstr>Kapitali Konsol.</vt:lpstr>
      <vt:lpstr>Automjetet</vt:lpstr>
      <vt:lpstr>furnitoret</vt:lpstr>
      <vt:lpstr>Sheet1</vt:lpstr>
      <vt:lpstr>shpenzim</vt:lpstr>
      <vt:lpstr>Ardh.Shpenz.1!Print_Area</vt:lpstr>
      <vt:lpstr>'Kopertina 2'!Print_Area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Atom</cp:lastModifiedBy>
  <cp:lastPrinted>2021-03-31T09:35:33Z</cp:lastPrinted>
  <dcterms:created xsi:type="dcterms:W3CDTF">2002-02-16T18:16:52Z</dcterms:created>
  <dcterms:modified xsi:type="dcterms:W3CDTF">2021-07-29T13:20:42Z</dcterms:modified>
</cp:coreProperties>
</file>