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  2021 Davex pas rakordimit me klean\Bilanci davex 2021 QKB dhe Tatime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 l="1"/>
  <c r="E26" i="1"/>
  <c r="E22" i="1"/>
  <c r="C22" i="1"/>
  <c r="E10" i="1"/>
  <c r="E27" i="1" l="1"/>
  <c r="E33" i="1" s="1"/>
  <c r="E37" i="1" s="1"/>
  <c r="C26" i="1" l="1"/>
  <c r="C10" i="1" l="1"/>
  <c r="C27" i="1" l="1"/>
  <c r="C33" i="1" l="1"/>
  <c r="C37" i="1" s="1"/>
</calcChain>
</file>

<file path=xl/sharedStrings.xml><?xml version="1.0" encoding="utf-8"?>
<sst xmlns="http://schemas.openxmlformats.org/spreadsheetml/2006/main" count="30" uniqueCount="30">
  <si>
    <t>Të ardhura nga aktiviteti i shfrytëzimit</t>
  </si>
  <si>
    <t>Të ardhura të tjera të shfrytëzimit</t>
  </si>
  <si>
    <t>Total të ardhura</t>
  </si>
  <si>
    <t xml:space="preserve">Lënda e parë, materiale të konsumueshme </t>
  </si>
  <si>
    <t>Të tjera shpenzime</t>
  </si>
  <si>
    <t>Shpenzime të personelit</t>
  </si>
  <si>
    <t>Paga dhe shpërblime</t>
  </si>
  <si>
    <t xml:space="preserve">Shpenzime të sigurimeve shoqërore/shëndetësore </t>
  </si>
  <si>
    <t>Shpenzime konsumi dhe amortizimi</t>
  </si>
  <si>
    <t>Shpenzime të tjera të shfrytëzimit</t>
  </si>
  <si>
    <t>Shpenzime financiare</t>
  </si>
  <si>
    <t xml:space="preserve">Shpenzime interesi dhe shpenzime të ngjashme </t>
  </si>
  <si>
    <t>Shpenzime të tjera financiare</t>
  </si>
  <si>
    <t>Totali shpenzime</t>
  </si>
  <si>
    <t>Fitimi/humbja para tatimit</t>
  </si>
  <si>
    <t>Shpenzimi i tatimit mbi fitimin</t>
  </si>
  <si>
    <t>Shpenzimi aktual i tatimit mbi fitimin</t>
  </si>
  <si>
    <t>Shpenzimi aktual i tatimit të shtyrë</t>
  </si>
  <si>
    <t>Fitimi/humbja e vitit</t>
  </si>
  <si>
    <t>Totali i të ardhurave të tjera gjithpërfshirëse për vitin</t>
  </si>
  <si>
    <t>Totali i të ardhurave gjithpërfshirëse për vitin</t>
  </si>
  <si>
    <t>Davex International sh.p.k</t>
  </si>
  <si>
    <t>L81919025N</t>
  </si>
  <si>
    <t>në Lek</t>
  </si>
  <si>
    <t>Lënda e parë,materiale të konsumueshme dhe të tjera shpenzime,KMSH</t>
  </si>
  <si>
    <t xml:space="preserve">      Administrator                                                                    Drejtoreshe Finance</t>
  </si>
  <si>
    <t xml:space="preserve">   Pinhas Elihahou Serfaty                                                          Flutura Luke</t>
  </si>
  <si>
    <t>Për vitin e mbyllur më 31 dhjetor 2020</t>
  </si>
  <si>
    <t>Pasqyra e Perfomances më 31 dhjetor 2021</t>
  </si>
  <si>
    <t>Për vitin e mbyllur më 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</si>
</sst>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8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2" xfId="0" applyFont="1" applyBorder="1"/>
    <xf numFmtId="164" fontId="2" fillId="0" borderId="2" xfId="1" applyNumberFormat="1" applyFont="1" applyBorder="1" applyAlignment="1">
      <alignment horizontal="right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2" xfId="2" applyFont="1" applyBorder="1" applyAlignment="1" applyProtection="1">
      <alignment horizontal="left" wrapText="1"/>
      <protection locked="0" hidden="1"/>
    </xf>
    <xf numFmtId="164" fontId="4" fillId="0" borderId="2" xfId="1" applyNumberFormat="1" applyFont="1" applyBorder="1" applyAlignment="1">
      <alignment horizontal="right"/>
    </xf>
    <xf numFmtId="0" fontId="7" fillId="0" borderId="0" xfId="2" applyFont="1" applyAlignment="1" applyProtection="1">
      <alignment horizontal="left"/>
      <protection locked="0" hidden="1"/>
    </xf>
    <xf numFmtId="0" fontId="7" fillId="0" borderId="0" xfId="3" applyFont="1" applyProtection="1">
      <protection locked="0" hidden="1"/>
    </xf>
    <xf numFmtId="0" fontId="6" fillId="0" borderId="2" xfId="2" applyFont="1" applyBorder="1" applyAlignment="1" applyProtection="1">
      <alignment horizontal="left"/>
      <protection locked="0" hidden="1"/>
    </xf>
    <xf numFmtId="0" fontId="6" fillId="0" borderId="3" xfId="2" applyFont="1" applyBorder="1" applyAlignment="1" applyProtection="1">
      <alignment horizontal="left"/>
      <protection locked="0" hidden="1"/>
    </xf>
    <xf numFmtId="164" fontId="4" fillId="0" borderId="3" xfId="1" applyNumberFormat="1" applyFont="1" applyBorder="1" applyAlignment="1">
      <alignment horizontal="right"/>
    </xf>
    <xf numFmtId="0" fontId="9" fillId="0" borderId="0" xfId="5" applyFont="1"/>
    <xf numFmtId="0" fontId="6" fillId="0" borderId="0" xfId="0" applyFont="1"/>
    <xf numFmtId="164" fontId="4" fillId="0" borderId="0" xfId="1" applyNumberFormat="1" applyFont="1" applyAlignment="1">
      <alignment horizontal="center" wrapText="1"/>
    </xf>
  </cellXfs>
  <cellStyles count="6">
    <cellStyle name="Comma" xfId="1" builtinId="3"/>
    <cellStyle name="Normal" xfId="0" builtinId="0"/>
    <cellStyle name="Normal 10 21" xfId="3"/>
    <cellStyle name="Normal 21 2" xfId="4"/>
    <cellStyle name="Normal 22 2" xfId="5"/>
    <cellStyle name="Normal_SHEE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H34" sqref="H34"/>
    </sheetView>
  </sheetViews>
  <sheetFormatPr defaultRowHeight="12.75" x14ac:dyDescent="0.2"/>
  <cols>
    <col min="1" max="1" width="45" style="1" customWidth="1"/>
    <col min="2" max="2" width="5" style="1" customWidth="1"/>
    <col min="3" max="3" width="15.140625" style="1" customWidth="1"/>
    <col min="4" max="4" width="4" style="1" customWidth="1"/>
    <col min="5" max="5" width="16" style="1" customWidth="1"/>
    <col min="6" max="16384" width="9.140625" style="1"/>
  </cols>
  <sheetData>
    <row r="1" spans="1:5" x14ac:dyDescent="0.2">
      <c r="A1" s="21" t="s">
        <v>21</v>
      </c>
    </row>
    <row r="2" spans="1:5" x14ac:dyDescent="0.2">
      <c r="A2" s="21" t="s">
        <v>22</v>
      </c>
    </row>
    <row r="3" spans="1:5" x14ac:dyDescent="0.2">
      <c r="A3" s="21" t="s">
        <v>28</v>
      </c>
    </row>
    <row r="4" spans="1:5" x14ac:dyDescent="0.2">
      <c r="A4" s="21" t="s">
        <v>23</v>
      </c>
    </row>
    <row r="6" spans="1:5" ht="38.25" x14ac:dyDescent="0.2">
      <c r="A6" s="2"/>
      <c r="B6" s="3"/>
      <c r="C6" s="22" t="s">
        <v>29</v>
      </c>
      <c r="D6" s="4"/>
      <c r="E6" s="22" t="s">
        <v>27</v>
      </c>
    </row>
    <row r="7" spans="1:5" x14ac:dyDescent="0.2">
      <c r="A7" s="2"/>
      <c r="B7" s="5"/>
      <c r="C7" s="6"/>
      <c r="D7" s="7"/>
      <c r="E7" s="6"/>
    </row>
    <row r="8" spans="1:5" x14ac:dyDescent="0.2">
      <c r="A8" s="1" t="s">
        <v>0</v>
      </c>
      <c r="B8" s="5"/>
      <c r="C8" s="8">
        <v>259196</v>
      </c>
      <c r="D8" s="7"/>
      <c r="E8" s="8">
        <v>6898675849</v>
      </c>
    </row>
    <row r="9" spans="1:5" x14ac:dyDescent="0.2">
      <c r="A9" s="9" t="s">
        <v>1</v>
      </c>
      <c r="B9" s="5"/>
      <c r="C9" s="10">
        <v>11432515</v>
      </c>
      <c r="D9" s="8"/>
      <c r="E9" s="10"/>
    </row>
    <row r="10" spans="1:5" x14ac:dyDescent="0.2">
      <c r="A10" s="11" t="s">
        <v>2</v>
      </c>
      <c r="B10" s="3"/>
      <c r="C10" s="12">
        <f>SUM(C8:C9)</f>
        <v>11691711</v>
      </c>
      <c r="D10" s="12"/>
      <c r="E10" s="12">
        <f>SUM(E8:E9)</f>
        <v>6898675849</v>
      </c>
    </row>
    <row r="11" spans="1:5" x14ac:dyDescent="0.2">
      <c r="A11" s="2"/>
      <c r="B11" s="5"/>
      <c r="C11" s="8"/>
      <c r="D11" s="8"/>
      <c r="E11" s="8"/>
    </row>
    <row r="12" spans="1:5" ht="25.5" x14ac:dyDescent="0.2">
      <c r="A12" s="13" t="s">
        <v>24</v>
      </c>
      <c r="B12" s="5"/>
      <c r="C12" s="14">
        <v>-259300</v>
      </c>
      <c r="D12" s="8"/>
      <c r="E12" s="14">
        <v>-6632628740</v>
      </c>
    </row>
    <row r="13" spans="1:5" x14ac:dyDescent="0.2">
      <c r="A13" s="15" t="s">
        <v>3</v>
      </c>
      <c r="B13" s="5"/>
      <c r="C13" s="8">
        <v>0</v>
      </c>
      <c r="D13" s="8"/>
      <c r="E13" s="8">
        <v>0</v>
      </c>
    </row>
    <row r="14" spans="1:5" x14ac:dyDescent="0.2">
      <c r="A14" s="16" t="s">
        <v>4</v>
      </c>
      <c r="B14" s="5"/>
      <c r="C14" s="8">
        <v>0</v>
      </c>
      <c r="D14" s="8"/>
      <c r="E14" s="8">
        <v>0</v>
      </c>
    </row>
    <row r="15" spans="1:5" x14ac:dyDescent="0.2">
      <c r="A15" s="2"/>
      <c r="B15" s="5"/>
      <c r="C15" s="8"/>
      <c r="D15" s="8"/>
      <c r="E15" s="8"/>
    </row>
    <row r="16" spans="1:5" x14ac:dyDescent="0.2">
      <c r="A16" s="17" t="s">
        <v>5</v>
      </c>
      <c r="B16" s="5"/>
      <c r="C16" s="14">
        <f>C17+C18</f>
        <v>-3708575</v>
      </c>
      <c r="D16" s="8"/>
      <c r="E16" s="14">
        <f>E17+E18</f>
        <v>-7095584</v>
      </c>
    </row>
    <row r="17" spans="1:5" x14ac:dyDescent="0.2">
      <c r="A17" s="16" t="s">
        <v>6</v>
      </c>
      <c r="B17" s="3"/>
      <c r="C17" s="8">
        <v>-3239123</v>
      </c>
      <c r="D17" s="12"/>
      <c r="E17" s="8">
        <v>-6447536</v>
      </c>
    </row>
    <row r="18" spans="1:5" x14ac:dyDescent="0.2">
      <c r="A18" s="16" t="s">
        <v>7</v>
      </c>
      <c r="B18" s="5"/>
      <c r="C18" s="8">
        <v>-469452</v>
      </c>
      <c r="D18" s="8"/>
      <c r="E18" s="8">
        <v>-648048</v>
      </c>
    </row>
    <row r="19" spans="1:5" x14ac:dyDescent="0.2">
      <c r="A19" s="15" t="s">
        <v>8</v>
      </c>
      <c r="B19" s="5"/>
      <c r="C19" s="8">
        <v>-333551</v>
      </c>
      <c r="D19" s="8"/>
      <c r="E19" s="8">
        <v>-133613</v>
      </c>
    </row>
    <row r="20" spans="1:5" x14ac:dyDescent="0.2">
      <c r="A20" s="15" t="s">
        <v>9</v>
      </c>
      <c r="B20" s="5"/>
      <c r="C20" s="8">
        <v>-20295957</v>
      </c>
      <c r="D20" s="8"/>
      <c r="E20" s="8">
        <v>-186930366</v>
      </c>
    </row>
    <row r="21" spans="1:5" x14ac:dyDescent="0.2">
      <c r="A21" s="15"/>
      <c r="B21" s="5"/>
      <c r="C21" s="8"/>
      <c r="D21" s="8"/>
      <c r="E21" s="8"/>
    </row>
    <row r="22" spans="1:5" x14ac:dyDescent="0.2">
      <c r="A22" s="17" t="s">
        <v>10</v>
      </c>
      <c r="B22" s="5"/>
      <c r="C22" s="14">
        <f>C23+C24</f>
        <v>-2911818</v>
      </c>
      <c r="D22" s="8"/>
      <c r="E22" s="14">
        <f>E23+E24</f>
        <v>-15856546</v>
      </c>
    </row>
    <row r="23" spans="1:5" x14ac:dyDescent="0.2">
      <c r="A23" s="16" t="s">
        <v>11</v>
      </c>
      <c r="B23" s="5"/>
      <c r="C23" s="8">
        <v>0</v>
      </c>
      <c r="D23" s="8"/>
      <c r="E23" s="8">
        <v>-18799570</v>
      </c>
    </row>
    <row r="24" spans="1:5" x14ac:dyDescent="0.2">
      <c r="A24" s="16" t="s">
        <v>12</v>
      </c>
      <c r="B24" s="5"/>
      <c r="C24" s="8">
        <v>-2911818</v>
      </c>
      <c r="D24" s="8"/>
      <c r="E24" s="8">
        <v>2943024</v>
      </c>
    </row>
    <row r="25" spans="1:5" x14ac:dyDescent="0.2">
      <c r="A25" s="15"/>
      <c r="B25" s="5"/>
      <c r="C25" s="8"/>
      <c r="D25" s="8"/>
      <c r="E25" s="8"/>
    </row>
    <row r="26" spans="1:5" x14ac:dyDescent="0.2">
      <c r="A26" s="15" t="s">
        <v>13</v>
      </c>
      <c r="B26" s="5"/>
      <c r="C26" s="8">
        <f>C12+C17+C18+C19+C20+C23+C24</f>
        <v>-27509201</v>
      </c>
      <c r="D26" s="8"/>
      <c r="E26" s="8">
        <f>E22+E20+E19+E16+E12</f>
        <v>-6842644849</v>
      </c>
    </row>
    <row r="27" spans="1:5" ht="13.5" thickBot="1" x14ac:dyDescent="0.25">
      <c r="A27" s="18" t="s">
        <v>14</v>
      </c>
      <c r="B27" s="3"/>
      <c r="C27" s="19">
        <f>C10+C26</f>
        <v>-15817490</v>
      </c>
      <c r="D27" s="12"/>
      <c r="E27" s="19">
        <f>E10+E26</f>
        <v>56031000</v>
      </c>
    </row>
    <row r="28" spans="1:5" ht="13.5" thickTop="1" x14ac:dyDescent="0.2">
      <c r="A28" s="15"/>
      <c r="B28" s="5"/>
      <c r="C28" s="8"/>
      <c r="D28" s="8"/>
      <c r="E28" s="8"/>
    </row>
    <row r="29" spans="1:5" x14ac:dyDescent="0.2">
      <c r="A29" s="17" t="s">
        <v>15</v>
      </c>
      <c r="B29" s="3"/>
      <c r="C29" s="14">
        <v>0</v>
      </c>
      <c r="D29" s="12"/>
      <c r="E29" s="14">
        <v>0</v>
      </c>
    </row>
    <row r="30" spans="1:5" x14ac:dyDescent="0.2">
      <c r="A30" s="16" t="s">
        <v>16</v>
      </c>
      <c r="B30" s="5"/>
      <c r="C30" s="8">
        <v>0</v>
      </c>
      <c r="D30" s="8"/>
      <c r="E30" s="8">
        <v>-10064827</v>
      </c>
    </row>
    <row r="31" spans="1:5" x14ac:dyDescent="0.2">
      <c r="A31" s="16" t="s">
        <v>17</v>
      </c>
      <c r="B31" s="5"/>
      <c r="C31" s="8">
        <v>0</v>
      </c>
      <c r="D31" s="8"/>
      <c r="E31" s="8">
        <v>0</v>
      </c>
    </row>
    <row r="32" spans="1:5" x14ac:dyDescent="0.2">
      <c r="A32" s="15"/>
      <c r="B32" s="5"/>
      <c r="C32" s="8"/>
      <c r="D32" s="8"/>
      <c r="E32" s="8"/>
    </row>
    <row r="33" spans="1:5" ht="13.5" thickBot="1" x14ac:dyDescent="0.25">
      <c r="A33" s="18" t="s">
        <v>18</v>
      </c>
      <c r="B33" s="3"/>
      <c r="C33" s="19">
        <f>C27+C30</f>
        <v>-15817490</v>
      </c>
      <c r="D33" s="12"/>
      <c r="E33" s="19">
        <f>E27+E30</f>
        <v>45966173</v>
      </c>
    </row>
    <row r="34" spans="1:5" ht="13.5" thickTop="1" x14ac:dyDescent="0.2">
      <c r="A34" s="15"/>
      <c r="B34" s="5"/>
      <c r="C34" s="10"/>
      <c r="D34" s="8"/>
      <c r="E34" s="10"/>
    </row>
    <row r="35" spans="1:5" ht="13.5" thickBot="1" x14ac:dyDescent="0.25">
      <c r="A35" s="18" t="s">
        <v>19</v>
      </c>
      <c r="B35" s="3"/>
      <c r="C35" s="19">
        <v>0</v>
      </c>
      <c r="D35" s="12"/>
      <c r="E35" s="19">
        <v>0</v>
      </c>
    </row>
    <row r="36" spans="1:5" ht="13.5" thickTop="1" x14ac:dyDescent="0.2">
      <c r="A36" s="15"/>
      <c r="B36" s="5"/>
      <c r="C36" s="8"/>
      <c r="D36" s="8"/>
      <c r="E36" s="8"/>
    </row>
    <row r="37" spans="1:5" ht="13.5" thickBot="1" x14ac:dyDescent="0.25">
      <c r="A37" s="18" t="s">
        <v>20</v>
      </c>
      <c r="B37" s="3"/>
      <c r="C37" s="19">
        <f>C33</f>
        <v>-15817490</v>
      </c>
      <c r="D37" s="12"/>
      <c r="E37" s="19">
        <f>E33</f>
        <v>45966173</v>
      </c>
    </row>
    <row r="38" spans="1:5" ht="13.5" thickTop="1" x14ac:dyDescent="0.2"/>
    <row r="40" spans="1:5" ht="15" x14ac:dyDescent="0.25">
      <c r="A40" s="20" t="s">
        <v>25</v>
      </c>
    </row>
    <row r="41" spans="1:5" ht="15" x14ac:dyDescent="0.25">
      <c r="A41" s="20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M83</dc:creator>
  <cp:lastModifiedBy>Windows User</cp:lastModifiedBy>
  <cp:lastPrinted>2020-03-18T17:16:59Z</cp:lastPrinted>
  <dcterms:created xsi:type="dcterms:W3CDTF">2015-06-05T18:17:20Z</dcterms:created>
  <dcterms:modified xsi:type="dcterms:W3CDTF">2022-02-11T17:57:39Z</dcterms:modified>
</cp:coreProperties>
</file>