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User\Desktop\QKR 2021\Aber\"/>
    </mc:Choice>
  </mc:AlternateContent>
  <xr:revisionPtr revIDLastSave="0" documentId="13_ncr:1_{DFB92B20-2BB7-4C86-8A5D-49163ED8E6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1" l="1"/>
  <c r="C8" i="1"/>
  <c r="B17" i="1"/>
  <c r="B8" i="1"/>
  <c r="B12" i="1"/>
  <c r="C23" i="1"/>
  <c r="B23" i="1"/>
  <c r="C12" i="1"/>
  <c r="C25" i="1" l="1"/>
  <c r="C27" i="1" s="1"/>
  <c r="B25" i="1"/>
  <c r="B27" i="1" s="1"/>
  <c r="N11" i="1"/>
  <c r="M20" i="1"/>
  <c r="M15" i="1"/>
  <c r="N25" i="1"/>
  <c r="N13" i="1"/>
  <c r="N21" i="1"/>
  <c r="N16" i="1"/>
  <c r="M22" i="1"/>
  <c r="M19" i="1"/>
  <c r="M11" i="1"/>
  <c r="N14" i="1"/>
  <c r="M10" i="1"/>
  <c r="M26" i="1"/>
  <c r="N19" i="1"/>
  <c r="N23" i="1"/>
  <c r="M9" i="1"/>
  <c r="M6" i="1"/>
  <c r="N20" i="1"/>
  <c r="N27" i="1"/>
  <c r="M24" i="1"/>
  <c r="N22" i="1"/>
  <c r="N7" i="1"/>
  <c r="N8" i="1"/>
  <c r="M17" i="1"/>
  <c r="M21" i="1"/>
  <c r="M23" i="1"/>
  <c r="N24" i="1"/>
  <c r="M8" i="1"/>
  <c r="N12" i="1"/>
  <c r="M25" i="1"/>
  <c r="M18" i="1"/>
  <c r="N9" i="1"/>
  <c r="N18" i="1"/>
  <c r="M7" i="1"/>
  <c r="M16" i="1"/>
  <c r="N15" i="1"/>
  <c r="M27" i="1"/>
  <c r="N10" i="1"/>
  <c r="N6" i="1"/>
  <c r="M13" i="1"/>
  <c r="M12" i="1"/>
  <c r="M14" i="1"/>
  <c r="N26" i="1"/>
  <c r="N1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<sst xmlns="http://schemas.openxmlformats.org/spreadsheetml/2006/main" count="28" uniqueCount="27">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</sst>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0" fillId="0" borderId="0" xfId="1" applyNumberFormat="1" applyFont="1" applyBorder="1"/>
    <xf numFmtId="164" fontId="4" fillId="2" borderId="0" xfId="1" applyNumberFormat="1" applyFont="1" applyFill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/>
    <xf numFmtId="164" fontId="4" fillId="0" borderId="0" xfId="1" applyNumberFormat="1" applyFont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29" sqref="B29"/>
    </sheetView>
  </sheetViews>
  <sheetFormatPr defaultRowHeight="15" x14ac:dyDescent="0.25"/>
  <cols>
    <col min="1" max="1" width="72.28515625" customWidth="1"/>
    <col min="2" max="2" width="11.85546875" customWidth="1"/>
    <col min="3" max="3" width="13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3" t="s">
        <v>25</v>
      </c>
    </row>
    <row r="2" spans="1:14" ht="15" customHeight="1" x14ac:dyDescent="0.25">
      <c r="A2" s="26" t="s">
        <v>24</v>
      </c>
      <c r="B2" s="12" t="s">
        <v>23</v>
      </c>
      <c r="C2" s="12" t="s">
        <v>23</v>
      </c>
    </row>
    <row r="3" spans="1:14" ht="15" customHeight="1" x14ac:dyDescent="0.25">
      <c r="A3" s="27"/>
      <c r="B3" s="12" t="s">
        <v>22</v>
      </c>
      <c r="C3" s="12" t="s">
        <v>21</v>
      </c>
    </row>
    <row r="4" spans="1:14" x14ac:dyDescent="0.25">
      <c r="A4" s="11" t="s">
        <v>20</v>
      </c>
      <c r="B4" s="1"/>
      <c r="C4" s="1"/>
    </row>
    <row r="5" spans="1:14" x14ac:dyDescent="0.25">
      <c r="B5" s="10"/>
      <c r="C5" s="1"/>
    </row>
    <row r="6" spans="1:14" x14ac:dyDescent="0.25">
      <c r="A6" s="6" t="s">
        <v>19</v>
      </c>
      <c r="B6" s="20">
        <v>2838880</v>
      </c>
      <c r="C6" s="14">
        <v>2038463</v>
      </c>
      <c r="D6" s="21"/>
      <c r="E6" s="2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4"/>
      <c r="C7" s="14"/>
      <c r="D7" s="21"/>
      <c r="E7" s="2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4">
        <f>--3109388</f>
        <v>3109388</v>
      </c>
      <c r="C8" s="14">
        <f>--1849200</f>
        <v>1849200</v>
      </c>
      <c r="D8" s="21"/>
      <c r="E8" s="2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4"/>
      <c r="C9" s="14"/>
      <c r="D9" s="21"/>
      <c r="E9" s="2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22">
        <v>-3005093</v>
      </c>
      <c r="C10" s="14">
        <v>-2427273</v>
      </c>
      <c r="D10" s="21"/>
      <c r="E10" s="2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22"/>
      <c r="C11" s="14"/>
      <c r="D11" s="21"/>
      <c r="E11" s="2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5">
        <f>SUM(B13:B14)</f>
        <v>-1157893</v>
      </c>
      <c r="C12" s="15">
        <f>SUM(C13:C14)</f>
        <v>-504314</v>
      </c>
      <c r="D12" s="21"/>
      <c r="E12" s="21"/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22">
        <v>-992194</v>
      </c>
      <c r="C13" s="14">
        <v>-432146</v>
      </c>
      <c r="D13" s="21"/>
      <c r="E13" s="2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22">
        <v>-165699</v>
      </c>
      <c r="C14" s="14">
        <v>-72168</v>
      </c>
      <c r="D14" s="21"/>
      <c r="E14" s="2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3"/>
      <c r="C15" s="14"/>
      <c r="D15" s="21"/>
      <c r="E15" s="2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23">
        <v>-1362124</v>
      </c>
      <c r="C16" s="14">
        <v>-579868</v>
      </c>
      <c r="D16" s="21"/>
      <c r="E16" s="2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16">
        <f>B6+B8+B10+B12+B16</f>
        <v>423158</v>
      </c>
      <c r="C17" s="16">
        <f>C6+C8+C10+C12+C16</f>
        <v>376208</v>
      </c>
      <c r="D17" s="21"/>
      <c r="E17" s="21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17"/>
      <c r="C18" s="17"/>
      <c r="D18" s="21"/>
      <c r="E18" s="21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4"/>
      <c r="C19" s="14"/>
      <c r="D19" s="21"/>
      <c r="E19" s="2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4"/>
      <c r="C20" s="14"/>
      <c r="D20" s="21"/>
      <c r="E20" s="2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22">
        <v>222235</v>
      </c>
      <c r="C21" s="14">
        <v>52833</v>
      </c>
      <c r="D21" s="21"/>
      <c r="E21" s="2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22"/>
      <c r="C22" s="14"/>
      <c r="D22" s="21"/>
      <c r="E22" s="2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16">
        <f>+B22+B21</f>
        <v>222235</v>
      </c>
      <c r="C23" s="16">
        <f>+C22+C21</f>
        <v>52833</v>
      </c>
      <c r="D23" s="21"/>
      <c r="E23" s="21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5"/>
      <c r="C24" s="14"/>
      <c r="D24" s="21"/>
      <c r="E24" s="2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18">
        <f>+B17+B21</f>
        <v>645393</v>
      </c>
      <c r="C25" s="18">
        <f>+C17+C23</f>
        <v>429041</v>
      </c>
      <c r="D25" s="21"/>
      <c r="E25" s="21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20"/>
      <c r="C26" s="14"/>
      <c r="D26" s="21"/>
      <c r="E26" s="2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9">
        <f>+B25+2675</f>
        <v>648068</v>
      </c>
      <c r="C27" s="19">
        <f>+C25+27136</f>
        <v>456177</v>
      </c>
      <c r="D27" s="21"/>
      <c r="E27" s="21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4"/>
      <c r="C28" s="14"/>
      <c r="D28" s="21"/>
      <c r="E28" s="21"/>
    </row>
    <row r="29" spans="1:14" x14ac:dyDescent="0.25">
      <c r="A29" s="1"/>
      <c r="B29" s="14"/>
      <c r="C29" s="14"/>
      <c r="D29" s="21"/>
      <c r="E29" s="2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2022-07-25T12:11:38Z</dcterms:modified>
</cp:coreProperties>
</file>