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2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/>
  <c r="C7" i="1"/>
  <c r="B17" i="1" l="1"/>
  <c r="B25" i="1" s="1"/>
  <c r="B27" i="1" s="1"/>
  <c r="B12" i="1"/>
  <c r="C21" i="1"/>
  <c r="C23" i="1" s="1"/>
  <c r="B23" i="1"/>
  <c r="B20" i="1"/>
  <c r="B15" i="1"/>
  <c r="C16" i="1"/>
  <c r="B16" i="1"/>
  <c r="B14" i="1"/>
  <c r="C13" i="1"/>
  <c r="B13" i="1"/>
  <c r="C10" i="1"/>
  <c r="B10" i="1"/>
  <c r="C12" i="1" l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<sst xmlns="http://schemas.openxmlformats.org/spreadsheetml/2006/main" count="26" uniqueCount="25">
  <si>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</si>
  <si>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</si>
  <si>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</si>
  <si>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</si>
  <si>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</si>
  <si>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</si>
  <si>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</si>
  <si>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</si>
  <si>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</si>
  <si>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</si>
  <si>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</si>
  <si>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</si>
  <si>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</si>
  <si>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</si>
  <si>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</si>
  <si>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</si>
  <si>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</si>
  <si>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</si>
  <si>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</si>
  <si>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</si>
  <si>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</si>
  <si>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</si>
  <si>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</si>
  <si>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 xml:space="preserve">(sipas natyres) </t>
  </si>
  <si>
    <t>Amortizimi dhe zhvleresime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</si>
</sst>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11" fillId="5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2" fillId="5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1" fillId="2" borderId="1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G21" sqref="G21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3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5" t="s">
        <v>22</v>
      </c>
      <c r="B2" s="12" t="s">
        <v>21</v>
      </c>
      <c r="C2" s="12" t="s">
        <v>21</v>
      </c>
    </row>
    <row r="3" spans="1:3" ht="15" customHeight="1" x14ac:dyDescent="0.25">
      <c r="A3" s="26"/>
      <c r="B3" s="12" t="s">
        <v>20</v>
      </c>
      <c r="C3" s="12" t="s">
        <v>19</v>
      </c>
    </row>
    <row r="4" spans="1:3" x14ac:dyDescent="0.25">
      <c r="A4" s="11" t="s">
        <v>23</v>
      </c>
      <c r="B4" s="1"/>
      <c r="C4" s="1"/>
    </row>
    <row r="5" spans="1:3" x14ac:dyDescent="0.25">
      <c r="B5" s="10"/>
      <c r="C5" s="1"/>
    </row>
    <row r="6" spans="1:3" x14ac:dyDescent="0.25">
      <c r="A6" s="6" t="s">
        <v>18</v>
      </c>
      <c r="B6" s="15">
        <v>16631438</v>
      </c>
      <c r="C6" s="15">
        <v>4970013</v>
      </c>
    </row>
    <row r="7" spans="1:3" x14ac:dyDescent="0.25">
      <c r="A7" s="6" t="s">
        <v>17</v>
      </c>
      <c r="B7" s="15">
        <v>717208.7</v>
      </c>
      <c r="C7" s="15">
        <f>9644.3</f>
        <v>9644.2999999999993</v>
      </c>
    </row>
    <row r="8" spans="1:3" x14ac:dyDescent="0.25">
      <c r="A8" s="6" t="s">
        <v>16</v>
      </c>
      <c r="B8" s="14"/>
      <c r="C8" s="14"/>
    </row>
    <row r="9" spans="1:3" x14ac:dyDescent="0.25">
      <c r="A9" s="6" t="s">
        <v>15</v>
      </c>
      <c r="B9" s="14"/>
      <c r="C9" s="14"/>
    </row>
    <row r="10" spans="1:3" x14ac:dyDescent="0.25">
      <c r="A10" s="6" t="s">
        <v>14</v>
      </c>
      <c r="B10" s="15">
        <f>-15963263.3</f>
        <v>-15963263.300000001</v>
      </c>
      <c r="C10" s="15">
        <f>-4548127</f>
        <v>-4548127</v>
      </c>
    </row>
    <row r="11" spans="1:3" x14ac:dyDescent="0.25">
      <c r="A11" s="6" t="s">
        <v>13</v>
      </c>
      <c r="B11" s="16"/>
      <c r="C11" s="14"/>
    </row>
    <row r="12" spans="1:3" x14ac:dyDescent="0.25">
      <c r="A12" s="6" t="s">
        <v>12</v>
      </c>
      <c r="B12" s="17">
        <f>SUM(B13:B14)</f>
        <v>-2156617.7999999998</v>
      </c>
      <c r="C12" s="17">
        <f>SUM(C13:C14)</f>
        <v>-400512.1</v>
      </c>
    </row>
    <row r="13" spans="1:3" x14ac:dyDescent="0.25">
      <c r="A13" s="9" t="s">
        <v>11</v>
      </c>
      <c r="B13" s="15">
        <f>-1849368.4</f>
        <v>-1849368.4</v>
      </c>
      <c r="C13" s="15">
        <f>-346632</f>
        <v>-346632</v>
      </c>
    </row>
    <row r="14" spans="1:3" x14ac:dyDescent="0.25">
      <c r="A14" s="9" t="s">
        <v>10</v>
      </c>
      <c r="B14" s="15">
        <f>-307249.4</f>
        <v>-307249.40000000002</v>
      </c>
      <c r="C14" s="15">
        <f>-53880.1</f>
        <v>-53880.1</v>
      </c>
    </row>
    <row r="15" spans="1:3" x14ac:dyDescent="0.25">
      <c r="A15" s="6" t="s">
        <v>24</v>
      </c>
      <c r="B15" s="13">
        <f>-2459950</f>
        <v>-2459950</v>
      </c>
      <c r="C15" s="14">
        <f>-14372.4</f>
        <v>-14372.4</v>
      </c>
    </row>
    <row r="16" spans="1:3" x14ac:dyDescent="0.25">
      <c r="A16" s="6" t="s">
        <v>9</v>
      </c>
      <c r="B16" s="15">
        <f>-1593370+292532.4</f>
        <v>-1300837.6000000001</v>
      </c>
      <c r="C16" s="15">
        <f>-333705.4</f>
        <v>-333705.40000000002</v>
      </c>
    </row>
    <row r="17" spans="1:3" x14ac:dyDescent="0.25">
      <c r="A17" s="7" t="s">
        <v>8</v>
      </c>
      <c r="B17" s="18">
        <f>SUM(B6:B12,B15:B16)</f>
        <v>-4532022.0000000019</v>
      </c>
      <c r="C17" s="18">
        <f>SUM(C6:C12,C15:C16)</f>
        <v>-317059.60000000021</v>
      </c>
    </row>
    <row r="18" spans="1:3" x14ac:dyDescent="0.25">
      <c r="A18" s="4"/>
      <c r="B18" s="19"/>
      <c r="C18" s="19"/>
    </row>
    <row r="19" spans="1:3" x14ac:dyDescent="0.25">
      <c r="A19" s="8" t="s">
        <v>7</v>
      </c>
      <c r="B19" s="20"/>
      <c r="C19" s="14"/>
    </row>
    <row r="20" spans="1:3" x14ac:dyDescent="0.25">
      <c r="A20" s="5" t="s">
        <v>6</v>
      </c>
      <c r="B20" s="15">
        <f>-2320-292532</f>
        <v>-294852</v>
      </c>
      <c r="C20" s="14"/>
    </row>
    <row r="21" spans="1:3" x14ac:dyDescent="0.25">
      <c r="A21" s="6" t="s">
        <v>5</v>
      </c>
      <c r="B21" s="21">
        <v>979</v>
      </c>
      <c r="C21" s="21">
        <f>-31893.4</f>
        <v>-31893.4</v>
      </c>
    </row>
    <row r="22" spans="1:3" x14ac:dyDescent="0.25">
      <c r="A22" s="6" t="s">
        <v>4</v>
      </c>
      <c r="B22" s="16"/>
      <c r="C22" s="14"/>
    </row>
    <row r="23" spans="1:3" x14ac:dyDescent="0.25">
      <c r="A23" s="4" t="s">
        <v>3</v>
      </c>
      <c r="B23" s="18">
        <f>SUM(B20:B22)</f>
        <v>-293873</v>
      </c>
      <c r="C23" s="18">
        <f>SUM(C20:C22)</f>
        <v>-31893.4</v>
      </c>
    </row>
    <row r="24" spans="1:3" x14ac:dyDescent="0.25">
      <c r="A24" s="2"/>
      <c r="B24" s="22"/>
      <c r="C24" s="14"/>
    </row>
    <row r="25" spans="1:3" ht="15.75" thickBot="1" x14ac:dyDescent="0.3">
      <c r="A25" s="2" t="s">
        <v>2</v>
      </c>
      <c r="B25" s="23">
        <f>B17+B23</f>
        <v>-4825895.0000000019</v>
      </c>
      <c r="C25" s="28">
        <f>C17+C23</f>
        <v>-348953.00000000023</v>
      </c>
    </row>
    <row r="26" spans="1:3" x14ac:dyDescent="0.25">
      <c r="A26" s="3" t="s">
        <v>1</v>
      </c>
      <c r="B26" s="24">
        <v>0</v>
      </c>
      <c r="C26" s="14">
        <v>0</v>
      </c>
    </row>
    <row r="27" spans="1:3" ht="15.75" thickBot="1" x14ac:dyDescent="0.3">
      <c r="A27" s="2" t="s">
        <v>0</v>
      </c>
      <c r="B27" s="27">
        <f>B25</f>
        <v>-4825895.0000000019</v>
      </c>
      <c r="C27" s="27">
        <f>C25</f>
        <v>-348953.00000000023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2020-07-23T07:49:34Z</dcterms:modified>
</cp:coreProperties>
</file>