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2019 format i ri\QKB\Inov Production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23" i="18" l="1"/>
  <c r="B23" i="18"/>
  <c r="C17" i="18"/>
  <c r="C25" i="18" s="1"/>
  <c r="C27" i="18" s="1"/>
  <c r="B17" i="18"/>
  <c r="B25" i="18" s="1"/>
  <c r="B27" i="18" s="1"/>
  <c r="C12" i="18"/>
  <c r="B1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<sst xmlns="http://schemas.openxmlformats.org/spreadsheetml/2006/main" count="374" uniqueCount="234">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</sst>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5" fillId="0" borderId="0" xfId="0" applyFont="1"/>
    <xf numFmtId="0" fontId="0" fillId="0" borderId="0" xfId="0"/>
    <xf numFmtId="0" fontId="176" fillId="0" borderId="0" xfId="0" applyFont="1" applyBorder="1" applyAlignment="1">
      <alignment horizontal="left"/>
    </xf>
    <xf numFmtId="3" fontId="17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8" fillId="0" borderId="0" xfId="0" applyFont="1" applyBorder="1" applyAlignment="1">
      <alignment vertical="center"/>
    </xf>
    <xf numFmtId="0" fontId="0" fillId="0" borderId="0" xfId="0" applyBorder="1"/>
    <xf numFmtId="0" fontId="179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61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0" fontId="180" fillId="0" borderId="0" xfId="0" applyFont="1" applyBorder="1" applyAlignment="1">
      <alignment vertical="center"/>
    </xf>
    <xf numFmtId="0" fontId="181" fillId="0" borderId="0" xfId="0" applyFont="1" applyBorder="1" applyAlignment="1">
      <alignment vertical="center"/>
    </xf>
    <xf numFmtId="3" fontId="182" fillId="62" borderId="25" xfId="0" applyNumberFormat="1" applyFont="1" applyFill="1" applyBorder="1" applyAlignment="1">
      <alignment vertical="center"/>
    </xf>
    <xf numFmtId="0" fontId="177" fillId="0" borderId="0" xfId="0" applyFont="1" applyBorder="1" applyAlignment="1">
      <alignment vertical="center"/>
    </xf>
    <xf numFmtId="3" fontId="182" fillId="0" borderId="0" xfId="0" applyNumberFormat="1" applyFont="1" applyBorder="1" applyAlignment="1">
      <alignment vertical="center"/>
    </xf>
    <xf numFmtId="0" fontId="178" fillId="0" borderId="0" xfId="0" applyFont="1" applyBorder="1" applyAlignment="1">
      <alignment horizontal="left" vertical="center"/>
    </xf>
    <xf numFmtId="0" fontId="17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" fontId="182" fillId="61" borderId="26" xfId="0" applyNumberFormat="1" applyFont="1" applyFill="1" applyBorder="1" applyAlignment="1">
      <alignment vertical="center"/>
    </xf>
    <xf numFmtId="3" fontId="182" fillId="61" borderId="15" xfId="0" applyNumberFormat="1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showGridLines="0" tabSelected="1" zoomScaleNormal="100" workbookViewId="0">
      <selection activeCell="N14" sqref="N14"/>
    </sheetView>
  </sheetViews>
  <sheetFormatPr defaultRowHeight="12.75"/>
  <cols>
    <col min="1" max="1" width="61" style="36" customWidth="1"/>
    <col min="2" max="3" width="22.28515625" style="36" customWidth="1"/>
    <col min="4" max="16384" width="9.140625" style="36"/>
  </cols>
  <sheetData>
    <row r="1" spans="1:3" ht="15">
      <c r="A1" s="35"/>
    </row>
    <row r="2" spans="1:3">
      <c r="A2" s="37" t="s">
        <v>214</v>
      </c>
      <c r="B2" s="38" t="s">
        <v>209</v>
      </c>
      <c r="C2" s="38" t="s">
        <v>209</v>
      </c>
    </row>
    <row r="3" spans="1:3">
      <c r="A3" s="39"/>
      <c r="B3" s="38" t="s">
        <v>210</v>
      </c>
      <c r="C3" s="38" t="s">
        <v>211</v>
      </c>
    </row>
    <row r="4" spans="1:3">
      <c r="A4" s="40" t="s">
        <v>215</v>
      </c>
      <c r="B4" s="41"/>
      <c r="C4" s="41"/>
    </row>
    <row r="5" spans="1:3">
      <c r="B5" s="42"/>
      <c r="C5" s="41"/>
    </row>
    <row r="6" spans="1:3">
      <c r="A6" s="43" t="s">
        <v>216</v>
      </c>
      <c r="B6" s="44">
        <v>7983106</v>
      </c>
      <c r="C6" s="41">
        <v>4979344</v>
      </c>
    </row>
    <row r="7" spans="1:3">
      <c r="A7" s="43" t="s">
        <v>217</v>
      </c>
      <c r="B7" s="41"/>
      <c r="C7" s="41"/>
    </row>
    <row r="8" spans="1:3">
      <c r="A8" s="43" t="s">
        <v>218</v>
      </c>
      <c r="B8" s="41"/>
      <c r="C8" s="41"/>
    </row>
    <row r="9" spans="1:3">
      <c r="A9" s="43" t="s">
        <v>219</v>
      </c>
      <c r="B9" s="41"/>
      <c r="C9" s="41"/>
    </row>
    <row r="10" spans="1:3">
      <c r="A10" s="43" t="s">
        <v>220</v>
      </c>
      <c r="B10" s="45"/>
      <c r="C10" s="41"/>
    </row>
    <row r="11" spans="1:3">
      <c r="A11" s="43" t="s">
        <v>221</v>
      </c>
      <c r="B11" s="45"/>
      <c r="C11" s="41"/>
    </row>
    <row r="12" spans="1:3">
      <c r="A12" s="43" t="s">
        <v>213</v>
      </c>
      <c r="B12" s="46">
        <f>SUM(B13:B14)</f>
        <v>-1474868</v>
      </c>
      <c r="C12" s="46">
        <f>SUM(C13:C14)</f>
        <v>-1545360</v>
      </c>
    </row>
    <row r="13" spans="1:3">
      <c r="A13" s="47" t="s">
        <v>222</v>
      </c>
      <c r="B13" s="45">
        <v>-1279867</v>
      </c>
      <c r="C13" s="41">
        <v>-1377667</v>
      </c>
    </row>
    <row r="14" spans="1:3">
      <c r="A14" s="47" t="s">
        <v>223</v>
      </c>
      <c r="B14" s="45">
        <v>-195001</v>
      </c>
      <c r="C14" s="41">
        <v>-167693</v>
      </c>
    </row>
    <row r="15" spans="1:3">
      <c r="A15" s="43" t="s">
        <v>224</v>
      </c>
      <c r="B15" s="48"/>
      <c r="C15" s="41"/>
    </row>
    <row r="16" spans="1:3">
      <c r="A16" s="43" t="s">
        <v>225</v>
      </c>
      <c r="B16" s="48">
        <v>-5712966</v>
      </c>
      <c r="C16" s="41">
        <v>-2732496</v>
      </c>
    </row>
    <row r="17" spans="1:3">
      <c r="A17" s="49" t="s">
        <v>226</v>
      </c>
      <c r="B17" s="50">
        <f>SUM(B6:B12,B15:B16)</f>
        <v>795272</v>
      </c>
      <c r="C17" s="50">
        <f>SUM(C6:C12,C15:C16)</f>
        <v>701488</v>
      </c>
    </row>
    <row r="18" spans="1:3">
      <c r="A18" s="51"/>
      <c r="B18" s="52"/>
      <c r="C18" s="52"/>
    </row>
    <row r="19" spans="1:3">
      <c r="A19" s="53" t="s">
        <v>227</v>
      </c>
      <c r="B19" s="49"/>
      <c r="C19" s="41"/>
    </row>
    <row r="20" spans="1:3">
      <c r="A20" s="45" t="s">
        <v>228</v>
      </c>
      <c r="B20" s="49"/>
      <c r="C20" s="41">
        <v>-5085</v>
      </c>
    </row>
    <row r="21" spans="1:3">
      <c r="A21" s="43" t="s">
        <v>229</v>
      </c>
      <c r="B21" s="45">
        <v>-41570</v>
      </c>
      <c r="C21" s="41">
        <v>-5403</v>
      </c>
    </row>
    <row r="22" spans="1:3">
      <c r="A22" s="43" t="s">
        <v>230</v>
      </c>
      <c r="B22" s="45"/>
      <c r="C22" s="41"/>
    </row>
    <row r="23" spans="1:3">
      <c r="A23" s="51" t="s">
        <v>231</v>
      </c>
      <c r="B23" s="50">
        <f>SUM(B20:B22)</f>
        <v>-41570</v>
      </c>
      <c r="C23" s="50">
        <f>SUM(C20:C22)</f>
        <v>-10488</v>
      </c>
    </row>
    <row r="24" spans="1:3">
      <c r="A24" s="54"/>
      <c r="B24" s="55"/>
      <c r="C24" s="41"/>
    </row>
    <row r="25" spans="1:3" ht="13.5" thickBot="1">
      <c r="A25" s="54" t="s">
        <v>212</v>
      </c>
      <c r="B25" s="56">
        <f>B17+B23</f>
        <v>753702</v>
      </c>
      <c r="C25" s="56">
        <f>C17+C23</f>
        <v>691000</v>
      </c>
    </row>
    <row r="26" spans="1:3">
      <c r="A26" s="55" t="s">
        <v>232</v>
      </c>
      <c r="B26" s="44">
        <v>113055</v>
      </c>
      <c r="C26" s="41"/>
    </row>
    <row r="27" spans="1:3" ht="13.5" thickBot="1">
      <c r="A27" s="54" t="s">
        <v>233</v>
      </c>
      <c r="B27" s="57">
        <f>B25-B26</f>
        <v>640647</v>
      </c>
      <c r="C27" s="57">
        <f>C25-C26</f>
        <v>691000</v>
      </c>
    </row>
    <row r="28" spans="1:3" ht="13.5" thickTop="1">
      <c r="A28" s="41"/>
      <c r="B28" s="41"/>
      <c r="C28" s="41"/>
    </row>
    <row r="29" spans="1:3" ht="15" customHeight="1">
      <c r="A29" s="41"/>
      <c r="B29" s="41"/>
      <c r="C29" s="41"/>
    </row>
    <row r="30" spans="1:3" ht="15" customHeight="1">
      <c r="A30" s="41"/>
      <c r="B30" s="41"/>
      <c r="C30" s="41"/>
    </row>
    <row r="31" spans="1:3" ht="15" customHeight="1"/>
    <row r="32" spans="1:3" ht="15" customHeight="1"/>
    <row r="33" ht="15" customHeight="1"/>
    <row r="34" ht="15" customHeight="1"/>
    <row r="53" ht="15" customHeight="1"/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2020-07-06T06:37:01Z</dcterms:modified>
</cp:coreProperties>
</file>