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<sst xmlns="http://schemas.openxmlformats.org/spreadsheetml/2006/main" count="414" uniqueCount="271">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</sst>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87" fillId="61" borderId="0" xfId="3209" applyNumberFormat="1" applyFont="1" applyFill="1" applyBorder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7" fillId="0" borderId="0" xfId="215" applyNumberFormat="1" applyFont="1" applyFill="1" applyBorder="1"/>
    <xf numFmtId="167" fontId="187" fillId="61" borderId="0" xfId="215" applyNumberFormat="1" applyFont="1" applyFill="1" applyBorder="1"/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68" sqref="A68"/>
    </sheetView>
  </sheetViews>
  <sheetFormatPr defaultRowHeight="15"/>
  <cols>
    <col min="1" max="1" width="110.5703125" style="42" customWidth="1"/>
    <col min="2" max="2" width="15.710937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270</v>
      </c>
    </row>
    <row r="10" spans="1:6">
      <c r="A10" s="63" t="s">
        <v>262</v>
      </c>
      <c r="B10" s="89">
        <v>27259642.5</v>
      </c>
      <c r="C10" s="52"/>
      <c r="D10" s="64">
        <v>5842456.5</v>
      </c>
      <c r="E10" s="51"/>
      <c r="F10" s="82" t="s">
        <v>267</v>
      </c>
    </row>
    <row r="11" spans="1:6">
      <c r="A11" s="63" t="s">
        <v>264</v>
      </c>
      <c r="B11" s="89"/>
      <c r="C11" s="52"/>
      <c r="D11" s="64"/>
      <c r="E11" s="51"/>
      <c r="F11" s="82" t="s">
        <v>268</v>
      </c>
    </row>
    <row r="12" spans="1:6">
      <c r="A12" s="63" t="s">
        <v>265</v>
      </c>
      <c r="B12" s="89"/>
      <c r="C12" s="52"/>
      <c r="D12" s="64"/>
      <c r="E12" s="51"/>
      <c r="F12" s="82" t="s">
        <v>268</v>
      </c>
    </row>
    <row r="13" spans="1:6">
      <c r="A13" s="63" t="s">
        <v>266</v>
      </c>
      <c r="B13" s="89"/>
      <c r="C13" s="52"/>
      <c r="D13" s="64"/>
      <c r="E13" s="51"/>
      <c r="F13" s="82" t="s">
        <v>268</v>
      </c>
    </row>
    <row r="14" spans="1:6">
      <c r="A14" s="63" t="s">
        <v>263</v>
      </c>
      <c r="B14" s="89"/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>
        <v>-8887541.5</v>
      </c>
      <c r="C19" s="52"/>
      <c r="D19" s="64">
        <v>-2784114.4</v>
      </c>
      <c r="E19" s="51"/>
      <c r="F19" s="42"/>
    </row>
    <row r="20" spans="1:6">
      <c r="A20" s="63" t="s">
        <v>247</v>
      </c>
      <c r="B20" s="89">
        <v>-2804105</v>
      </c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248</v>
      </c>
      <c r="B22" s="90">
        <v>-1738911</v>
      </c>
      <c r="C22" s="52"/>
      <c r="D22" s="64">
        <v>-379636</v>
      </c>
      <c r="E22" s="51"/>
      <c r="F22" s="42"/>
    </row>
    <row r="23" spans="1:6">
      <c r="A23" s="63" t="s">
        <v>249</v>
      </c>
      <c r="B23" s="89">
        <v>-303792</v>
      </c>
      <c r="C23" s="52"/>
      <c r="D23" s="64">
        <v>-63399</v>
      </c>
      <c r="E23" s="51"/>
      <c r="F23" s="42"/>
    </row>
    <row r="24" spans="1:6">
      <c r="A24" s="63" t="s">
        <v>251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/>
      <c r="C26" s="52"/>
      <c r="D26" s="64"/>
      <c r="E26" s="51"/>
      <c r="F26" s="42"/>
    </row>
    <row r="27" spans="1:6">
      <c r="A27" s="45" t="s">
        <v>221</v>
      </c>
      <c r="B27" s="91">
        <v>-7775311.4000000004</v>
      </c>
      <c r="C27" s="52"/>
      <c r="D27" s="84">
        <v>-2211935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252</v>
      </c>
      <c r="B29" s="89"/>
      <c r="C29" s="52"/>
      <c r="D29" s="64"/>
      <c r="E29" s="51"/>
      <c r="F29" s="42"/>
    </row>
    <row r="30" spans="1:6" ht="15" customHeight="1">
      <c r="A30" s="63" t="s">
        <v>250</v>
      </c>
      <c r="B30" s="89"/>
      <c r="C30" s="52"/>
      <c r="D30" s="64"/>
      <c r="E30" s="51"/>
      <c r="F30" s="42"/>
    </row>
    <row r="31" spans="1:6" ht="15" customHeight="1">
      <c r="A31" s="63" t="s">
        <v>259</v>
      </c>
      <c r="B31" s="89"/>
      <c r="C31" s="52"/>
      <c r="D31" s="64"/>
      <c r="E31" s="51"/>
      <c r="F31" s="42"/>
    </row>
    <row r="32" spans="1:6" ht="15" customHeight="1">
      <c r="A32" s="63" t="s">
        <v>253</v>
      </c>
      <c r="B32" s="89"/>
      <c r="C32" s="52"/>
      <c r="D32" s="64"/>
      <c r="E32" s="51"/>
      <c r="F32" s="42"/>
    </row>
    <row r="33" spans="1:6" ht="15" customHeight="1">
      <c r="A33" s="63" t="s">
        <v>258</v>
      </c>
      <c r="B33" s="89"/>
      <c r="C33" s="52"/>
      <c r="D33" s="64"/>
      <c r="E33" s="51"/>
      <c r="F33" s="42"/>
    </row>
    <row r="34" spans="1:6" ht="15" customHeight="1">
      <c r="A34" s="63" t="s">
        <v>254</v>
      </c>
      <c r="B34" s="89"/>
      <c r="C34" s="52"/>
      <c r="D34" s="64"/>
      <c r="E34" s="51"/>
      <c r="F34" s="42"/>
    </row>
    <row r="35" spans="1:6">
      <c r="A35" s="45" t="s">
        <v>222</v>
      </c>
      <c r="B35" s="89">
        <v>0</v>
      </c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255</v>
      </c>
      <c r="B37" s="89">
        <v>-220462</v>
      </c>
      <c r="C37" s="52"/>
      <c r="D37" s="64"/>
      <c r="E37" s="51"/>
      <c r="F37" s="42"/>
    </row>
    <row r="38" spans="1:6">
      <c r="A38" s="63" t="s">
        <v>257</v>
      </c>
      <c r="B38" s="89"/>
      <c r="C38" s="52"/>
      <c r="D38" s="64"/>
      <c r="E38" s="51"/>
      <c r="F38" s="42"/>
    </row>
    <row r="39" spans="1:6">
      <c r="A39" s="63" t="s">
        <v>256</v>
      </c>
      <c r="B39" s="89">
        <v>-108679.1</v>
      </c>
      <c r="C39" s="52"/>
      <c r="D39" s="64"/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260</v>
      </c>
      <c r="B41" s="89"/>
      <c r="C41" s="52"/>
      <c r="D41" s="64"/>
      <c r="E41" s="51"/>
      <c r="F41" s="42"/>
    </row>
    <row r="42" spans="1:6">
      <c r="A42" s="45" t="s">
        <v>224</v>
      </c>
      <c r="B42" s="92">
        <f>SUM(B9:B41)</f>
        <v>5420840.5</v>
      </c>
      <c r="C42" s="54"/>
      <c r="D42" s="54">
        <f t="shared" ref="D42" si="0">SUM(D9:D41)</f>
        <v>403372.10000000009</v>
      </c>
      <c r="E42" s="58"/>
      <c r="F42" s="42"/>
    </row>
    <row r="43" spans="1:6">
      <c r="A43" s="45" t="s">
        <v>26</v>
      </c>
      <c r="B43" s="93"/>
      <c r="C43" s="55"/>
      <c r="D43" s="55"/>
      <c r="E43" s="58"/>
      <c r="F43" s="42"/>
    </row>
    <row r="44" spans="1:6">
      <c r="A44" s="63" t="s">
        <v>225</v>
      </c>
      <c r="B44" s="89">
        <v>-816921</v>
      </c>
      <c r="C44" s="52"/>
      <c r="D44" s="64">
        <v>-86822</v>
      </c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243</v>
      </c>
      <c r="B47" s="94">
        <f>SUM(B42:B46)</f>
        <v>4603919.5</v>
      </c>
      <c r="C47" s="58"/>
      <c r="D47" s="67">
        <f>SUM(D42:D46)</f>
        <v>316550.10000000009</v>
      </c>
      <c r="E47" s="58"/>
      <c r="F47" s="42"/>
    </row>
    <row r="48" spans="1:6" ht="15.75" thickBot="1">
      <c r="A48" s="68"/>
      <c r="B48" s="95"/>
      <c r="C48" s="69"/>
      <c r="D48" s="69"/>
      <c r="E48" s="59"/>
      <c r="F48" s="42"/>
    </row>
    <row r="49" spans="1:6" ht="15.75" thickTop="1">
      <c r="A49" s="70" t="s">
        <v>244</v>
      </c>
      <c r="B49" s="96"/>
      <c r="C49" s="53"/>
      <c r="D49" s="53"/>
      <c r="E49" s="59"/>
      <c r="F49" s="42"/>
    </row>
    <row r="50" spans="1:6">
      <c r="A50" s="63" t="s">
        <v>230</v>
      </c>
      <c r="B50" s="97"/>
      <c r="C50" s="53"/>
      <c r="D50" s="65"/>
      <c r="E50" s="51"/>
      <c r="F50" s="42"/>
    </row>
    <row r="51" spans="1:6">
      <c r="A51" s="63" t="s">
        <v>231</v>
      </c>
      <c r="B51" s="97"/>
      <c r="C51" s="53"/>
      <c r="D51" s="65"/>
      <c r="E51" s="51"/>
      <c r="F51" s="42"/>
    </row>
    <row r="52" spans="1:6">
      <c r="A52" s="63" t="s">
        <v>232</v>
      </c>
      <c r="B52" s="97"/>
      <c r="C52" s="53"/>
      <c r="D52" s="65"/>
      <c r="E52" s="56"/>
      <c r="F52" s="42"/>
    </row>
    <row r="53" spans="1:6" ht="15" customHeight="1">
      <c r="A53" s="63" t="s">
        <v>233</v>
      </c>
      <c r="B53" s="97"/>
      <c r="C53" s="53"/>
      <c r="D53" s="65"/>
      <c r="E53" s="60"/>
      <c r="F53" s="37"/>
    </row>
    <row r="54" spans="1:6">
      <c r="A54" s="81" t="s">
        <v>214</v>
      </c>
      <c r="B54" s="97"/>
      <c r="C54" s="53"/>
      <c r="D54" s="65"/>
      <c r="E54" s="35"/>
      <c r="F54" s="37"/>
    </row>
    <row r="55" spans="1:6">
      <c r="A55" s="70" t="s">
        <v>245</v>
      </c>
      <c r="B55" s="98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9"/>
      <c r="C56" s="75"/>
      <c r="D56" s="74"/>
      <c r="E56" s="60"/>
      <c r="F56" s="37"/>
    </row>
    <row r="57" spans="1:6" ht="15.75" thickBot="1">
      <c r="A57" s="70" t="s">
        <v>246</v>
      </c>
      <c r="B57" s="100">
        <f>B47+B55</f>
        <v>4603919.5</v>
      </c>
      <c r="C57" s="77"/>
      <c r="D57" s="76">
        <f>D47+D55</f>
        <v>316550.10000000009</v>
      </c>
      <c r="E57" s="60"/>
      <c r="F57" s="37"/>
    </row>
    <row r="58" spans="1:6" ht="15.75" thickTop="1">
      <c r="A58" s="73"/>
      <c r="B58" s="99"/>
      <c r="C58" s="75"/>
      <c r="D58" s="74"/>
      <c r="E58" s="60"/>
      <c r="F58" s="37"/>
    </row>
    <row r="59" spans="1:6">
      <c r="A59" s="78" t="s">
        <v>234</v>
      </c>
      <c r="B59" s="99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101"/>
      <c r="C62" s="39"/>
      <c r="D62" s="39"/>
      <c r="E62" s="61"/>
      <c r="F62" s="39"/>
    </row>
    <row r="63" spans="1:6">
      <c r="A63" s="38"/>
      <c r="B63" s="101"/>
      <c r="C63" s="39"/>
      <c r="D63" s="39"/>
      <c r="E63" s="61"/>
      <c r="F63" s="39"/>
    </row>
    <row r="64" spans="1:6">
      <c r="A64" s="40" t="s">
        <v>261</v>
      </c>
      <c r="B64" s="101"/>
      <c r="C64" s="39"/>
      <c r="D64" s="39"/>
      <c r="E64" s="61"/>
      <c r="F64" s="39"/>
    </row>
    <row r="65" spans="1:6">
      <c r="A65" s="79"/>
      <c r="B65" s="102"/>
      <c r="C65" s="36"/>
      <c r="D65" s="36"/>
      <c r="E65" s="62"/>
      <c r="F65" s="36"/>
    </row>
  </sheetData>
  <sheetProtection password="FB67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2019-07-05T07:23:03Z</dcterms:modified>
</cp:coreProperties>
</file>