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.BODE BILANCI 2020 -PUNIM\Vellezerit Bode PF 2020 per E-albania\"/>
    </mc:Choice>
  </mc:AlternateContent>
  <bookViews>
    <workbookView xWindow="0" yWindow="0" windowWidth="21600" windowHeight="9630" tabRatio="801"/>
  </bookViews>
  <sheets>
    <sheet name="2.1-Pasqyra e Perform. (natyres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9" l="1"/>
  <c r="C47" i="19"/>
  <c r="B47" i="19"/>
  <c r="B42" i="19"/>
  <c r="D55" i="19" l="1"/>
  <c r="B55" i="19"/>
  <c r="D42" i="19"/>
  <c r="D57" i="19" s="1"/>
  <c r="B57" i="19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<sst xmlns="http://schemas.openxmlformats.org/spreadsheetml/2006/main" count="408" uniqueCount="267">
  <si>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</si>
  <si>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</si>
  <si>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</si>
  <si>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</si>
  <si>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</si>
  <si>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</si>
  <si>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</si>
  <si>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</si>
  <si>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</si>
  <si>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</si>
  <si>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</si>
  <si>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</si>
  <si>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</si>
  <si>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</si>
  <si>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</si>
  <si>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</si>
  <si>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</si>
  <si>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</si>
  <si>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</si>
  <si>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</si>
  <si>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</si>
  <si>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</si>
  <si>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</si>
  <si>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</si>
  <si>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</si>
  <si>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</si>
  <si>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</si>
  <si>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</si>
  <si>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</si>
  <si>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</si>
  <si>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</si>
  <si>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</si>
  <si>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</si>
  <si>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</si>
  <si>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</si>
  <si>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</si>
  <si>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</si>
  <si>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</si>
  <si>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</si>
  <si>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</si>
  <si>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</si>
  <si>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</si>
  <si>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</si>
  <si>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</si>
  <si>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</si>
  <si>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</si>
  <si>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</si>
  <si>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</si>
  <si>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</si>
  <si>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</si>
  <si>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</si>
  <si>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</si>
  <si>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</si>
  <si>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</si>
  <si>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</si>
  <si>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</si>
  <si>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</si>
  <si>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</si>
  <si>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</si>
  <si>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</si>
  <si>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</si>
  <si>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</si>
  <si>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</si>
  <si>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</si>
  <si>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</si>
  <si>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</si>
  <si>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</si>
  <si>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</si>
  <si>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</si>
  <si>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</si>
  <si>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</si>
  <si>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</si>
  <si>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</si>
  <si>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</si>
  <si>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</si>
  <si>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</si>
  <si>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</si>
  <si>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</si>
  <si>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</si>
  <si>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</si>
  <si>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</si>
  <si>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</si>
  <si>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</si>
  <si>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</si>
  <si>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</si>
  <si>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</si>
  <si>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</si>
  <si>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</si>
  <si>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</si>
  <si>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</si>
  <si>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</si>
  <si>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</si>
  <si>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</si>
  <si>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</si>
  <si>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</si>
  <si>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</si>
  <si>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</si>
  <si>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</si>
  <si>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</si>
  <si>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</si>
  <si>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</si>
  <si>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</si>
  <si>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</si>
  <si>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</si>
  <si>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</si>
  <si>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</si>
  <si>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</si>
  <si>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</si>
  <si>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</si>
  <si>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</si>
  <si>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</si>
  <si>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</si>
  <si>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</si>
  <si>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</si>
  <si>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</si>
  <si>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</si>
  <si>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</si>
  <si>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</si>
  <si>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</si>
  <si>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</si>
  <si>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</si>
  <si>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</si>
  <si>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</si>
  <si>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</si>
  <si>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</si>
  <si>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</si>
  <si>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</si>
  <si>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</si>
  <si>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</si>
  <si>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</si>
  <si>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</si>
  <si>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</si>
  <si>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</si>
  <si>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</si>
  <si>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</si>
  <si>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</si>
  <si>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</si>
  <si>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</si>
  <si>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</si>
  <si>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</si>
  <si>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</si>
  <si>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</si>
  <si>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</si>
  <si>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</si>
  <si>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</si>
  <si>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</si>
  <si>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</si>
  <si>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</si>
  <si>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</si>
  <si>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</si>
  <si>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</si>
  <si>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</si>
  <si>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</si>
  <si>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</si>
  <si>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</si>
  <si>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</si>
  <si>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</si>
  <si>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</si>
  <si>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</si>
  <si>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</si>
  <si>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</si>
  <si>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</si>
  <si>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</si>
  <si>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</si>
  <si>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</si>
  <si>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</si>
  <si>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</si>
  <si>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</si>
  <si>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</si>
  <si>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</si>
  <si>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</si>
  <si>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</si>
  <si>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</si>
  <si>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</si>
  <si>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</si>
  <si>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</si>
  <si>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</si>
  <si>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</si>
  <si>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</si>
  <si>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</si>
  <si>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</si>
  <si>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</si>
  <si>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</si>
  <si>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</si>
  <si>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</si>
  <si>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</si>
  <si>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</si>
  <si>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</si>
  <si>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</si>
  <si>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</si>
  <si>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</si>
  <si>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</si>
  <si>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</si>
  <si>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</si>
  <si>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</si>
  <si>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</si>
  <si>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</si>
  <si>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</si>
  <si>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</si>
  <si>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</si>
  <si>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</si>
  <si>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</si>
  <si>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</si>
  <si>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</si>
  <si>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</si>
  <si>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</si>
  <si>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</si>
  <si>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</si>
  <si>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</si>
  <si>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</si>
  <si>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</si>
  <si>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</si>
  <si>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</si>
  <si>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</si>
  <si>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</si>
  <si>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</si>
  <si>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</si>
  <si>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</si>
  <si>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</si>
  <si>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</si>
  <si>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</si>
  <si>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</si>
  <si>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</si>
  <si>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</si>
  <si>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</si>
  <si>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</si>
  <si>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</si>
  <si>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</si>
  <si>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</si>
  <si>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</si>
  <si>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</si>
  <si>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</si>
  <si>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</si>
  <si>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</si>
  <si>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</si>
  <si>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</si>
  <si>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</si>
  <si>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</si>
  <si>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</si>
  <si>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</si>
  <si>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</si>
  <si>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</si>
  <si>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</si>
  <si>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</si>
  <si>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</si>
  <si>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</si>
  <si>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</si>
  <si>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</si>
  <si>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</si>
  <si>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</si>
  <si>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</si>
  <si>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</si>
  <si>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</si>
  <si>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</si>
  <si>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</si>
  <si>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</si>
  <si>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</si>
  <si>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</si>
  <si>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</si>
  <si>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</si>
  <si>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</si>
  <si>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</si>
  <si>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</si>
  <si>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</si>
  <si>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VELLEZERIT BODE SHPK</t>
  </si>
  <si>
    <t>NIPT L71906018K</t>
  </si>
  <si>
    <t>Lek/Mije Lek/Miljon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</si>
</sst>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  <xf numFmtId="0" fontId="177" fillId="0" borderId="0" xfId="6596" applyNumberFormat="1" applyFont="1" applyFill="1" applyBorder="1" applyAlignment="1" applyProtection="1">
      <alignment wrapText="1"/>
    </xf>
    <xf numFmtId="37" fontId="178" fillId="0" borderId="25" xfId="6596" applyNumberFormat="1" applyFont="1" applyBorder="1" applyAlignment="1">
      <alignment horizontal="right" vertical="center"/>
    </xf>
    <xf numFmtId="37" fontId="178" fillId="0" borderId="0" xfId="6596" applyNumberFormat="1" applyFont="1" applyBorder="1" applyAlignment="1">
      <alignment horizontal="right" vertical="center"/>
    </xf>
    <xf numFmtId="0" fontId="180" fillId="0" borderId="0" xfId="6596" applyNumberFormat="1" applyFont="1" applyFill="1" applyBorder="1" applyAlignment="1" applyProtection="1">
      <alignment wrapText="1"/>
    </xf>
    <xf numFmtId="37" fontId="179" fillId="0" borderId="0" xfId="6596" applyNumberFormat="1" applyFont="1" applyAlignment="1">
      <alignment horizontal="right"/>
    </xf>
    <xf numFmtId="37" fontId="179" fillId="0" borderId="0" xfId="6596" applyNumberFormat="1" applyFont="1" applyBorder="1" applyAlignment="1">
      <alignment horizontal="right"/>
    </xf>
    <xf numFmtId="37" fontId="183" fillId="0" borderId="15" xfId="6596" applyNumberFormat="1" applyFont="1" applyFill="1" applyBorder="1" applyAlignment="1">
      <alignment horizontal="right"/>
    </xf>
    <xf numFmtId="37" fontId="183" fillId="0" borderId="0" xfId="6596" applyNumberFormat="1" applyFont="1" applyFill="1" applyBorder="1" applyAlignment="1">
      <alignment horizontal="right"/>
    </xf>
    <xf numFmtId="0" fontId="185" fillId="0" borderId="0" xfId="6596" applyNumberFormat="1" applyFont="1" applyFill="1" applyBorder="1" applyAlignment="1" applyProtection="1">
      <alignment wrapText="1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4" sqref="D44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100423942</v>
      </c>
      <c r="C10" s="51"/>
      <c r="D10" s="63">
        <v>39832541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>
        <v>0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6">
      <c r="A17" s="44" t="s">
        <v>218</v>
      </c>
      <c r="B17" s="63"/>
      <c r="C17" s="51"/>
      <c r="D17" s="63"/>
      <c r="E17" s="50"/>
    </row>
    <row r="18" spans="1:6">
      <c r="A18" s="44" t="s">
        <v>219</v>
      </c>
      <c r="B18" s="50"/>
      <c r="C18" s="51"/>
      <c r="D18" s="50"/>
      <c r="E18" s="50"/>
    </row>
    <row r="19" spans="1:6">
      <c r="A19" s="62" t="s">
        <v>219</v>
      </c>
      <c r="B19" s="63">
        <v>-50016738</v>
      </c>
      <c r="C19" s="51"/>
      <c r="D19" s="63">
        <v>-10197562</v>
      </c>
      <c r="E19" s="50"/>
      <c r="F19" s="72"/>
    </row>
    <row r="20" spans="1:6">
      <c r="A20" s="62" t="s">
        <v>243</v>
      </c>
      <c r="B20" s="63"/>
      <c r="C20" s="51"/>
      <c r="D20" s="63"/>
      <c r="E20" s="50"/>
    </row>
    <row r="21" spans="1:6">
      <c r="A21" s="44" t="s">
        <v>237</v>
      </c>
      <c r="B21" s="50"/>
      <c r="C21" s="51"/>
      <c r="D21" s="50"/>
      <c r="E21" s="50"/>
    </row>
    <row r="22" spans="1:6">
      <c r="A22" s="62" t="s">
        <v>244</v>
      </c>
      <c r="B22" s="63">
        <v>-8917912</v>
      </c>
      <c r="C22" s="51"/>
      <c r="D22" s="63">
        <v>-6772769</v>
      </c>
      <c r="E22" s="50"/>
    </row>
    <row r="23" spans="1:6">
      <c r="A23" s="62" t="s">
        <v>245</v>
      </c>
      <c r="B23" s="63">
        <v>-1488900</v>
      </c>
      <c r="C23" s="51"/>
      <c r="D23" s="63">
        <v>-1131054</v>
      </c>
      <c r="E23" s="50"/>
    </row>
    <row r="24" spans="1:6">
      <c r="A24" s="62" t="s">
        <v>247</v>
      </c>
      <c r="B24" s="63"/>
      <c r="C24" s="51"/>
      <c r="D24" s="63"/>
      <c r="E24" s="50"/>
    </row>
    <row r="25" spans="1:6">
      <c r="A25" s="44" t="s">
        <v>220</v>
      </c>
      <c r="B25" s="63">
        <v>-481794</v>
      </c>
      <c r="C25" s="51"/>
      <c r="D25" s="63">
        <v>-269984</v>
      </c>
      <c r="E25" s="50"/>
    </row>
    <row r="26" spans="1:6">
      <c r="A26" s="44" t="s">
        <v>235</v>
      </c>
      <c r="B26" s="63">
        <v>-29287780</v>
      </c>
      <c r="C26" s="51"/>
      <c r="D26" s="63">
        <v>-13296693</v>
      </c>
      <c r="E26" s="50"/>
    </row>
    <row r="27" spans="1:6">
      <c r="A27" s="44" t="s">
        <v>221</v>
      </c>
      <c r="B27" s="63"/>
      <c r="C27" s="51"/>
      <c r="D27" s="63"/>
      <c r="E27" s="50"/>
    </row>
    <row r="28" spans="1:6">
      <c r="A28" s="44" t="s">
        <v>210</v>
      </c>
      <c r="B28" s="50"/>
      <c r="C28" s="51"/>
      <c r="D28" s="50"/>
      <c r="E28" s="50"/>
    </row>
    <row r="29" spans="1:6" ht="15" customHeight="1">
      <c r="A29" s="62" t="s">
        <v>248</v>
      </c>
      <c r="B29" s="63"/>
      <c r="C29" s="51"/>
      <c r="D29" s="63"/>
      <c r="E29" s="50"/>
    </row>
    <row r="30" spans="1:6" ht="15" customHeight="1">
      <c r="A30" s="62" t="s">
        <v>246</v>
      </c>
      <c r="B30" s="63"/>
      <c r="C30" s="51"/>
      <c r="D30" s="63"/>
      <c r="E30" s="50"/>
    </row>
    <row r="31" spans="1:6" ht="15" customHeight="1">
      <c r="A31" s="62" t="s">
        <v>255</v>
      </c>
      <c r="B31" s="63"/>
      <c r="C31" s="51"/>
      <c r="D31" s="63"/>
      <c r="E31" s="50"/>
    </row>
    <row r="32" spans="1:6" ht="15" customHeight="1">
      <c r="A32" s="62" t="s">
        <v>249</v>
      </c>
      <c r="B32" s="63"/>
      <c r="C32" s="51"/>
      <c r="D32" s="63"/>
      <c r="E32" s="50"/>
    </row>
    <row r="33" spans="1:6" ht="15" customHeight="1">
      <c r="A33" s="62" t="s">
        <v>254</v>
      </c>
      <c r="B33" s="63"/>
      <c r="C33" s="51"/>
      <c r="D33" s="63"/>
      <c r="E33" s="50"/>
    </row>
    <row r="34" spans="1:6" ht="15" customHeight="1">
      <c r="A34" s="62" t="s">
        <v>250</v>
      </c>
      <c r="B34" s="63"/>
      <c r="C34" s="51"/>
      <c r="D34" s="63"/>
      <c r="E34" s="50"/>
    </row>
    <row r="35" spans="1:6">
      <c r="A35" s="44" t="s">
        <v>222</v>
      </c>
      <c r="B35" s="63"/>
      <c r="C35" s="51"/>
      <c r="D35" s="63"/>
      <c r="E35" s="50"/>
    </row>
    <row r="36" spans="1:6">
      <c r="A36" s="44" t="s">
        <v>238</v>
      </c>
      <c r="B36" s="50"/>
      <c r="C36" s="65"/>
      <c r="D36" s="50"/>
      <c r="E36" s="50"/>
    </row>
    <row r="37" spans="1:6">
      <c r="A37" s="62" t="s">
        <v>251</v>
      </c>
      <c r="B37" s="63"/>
      <c r="C37" s="51"/>
      <c r="D37" s="63"/>
      <c r="E37" s="50"/>
    </row>
    <row r="38" spans="1:6">
      <c r="A38" s="62" t="s">
        <v>253</v>
      </c>
      <c r="B38" s="63"/>
      <c r="C38" s="51"/>
      <c r="D38" s="63"/>
      <c r="E38" s="50"/>
    </row>
    <row r="39" spans="1:6">
      <c r="A39" s="62" t="s">
        <v>252</v>
      </c>
      <c r="B39" s="63"/>
      <c r="C39" s="51"/>
      <c r="D39" s="63"/>
      <c r="E39" s="50"/>
    </row>
    <row r="40" spans="1:6">
      <c r="A40" s="44" t="s">
        <v>223</v>
      </c>
      <c r="B40" s="63"/>
      <c r="C40" s="51"/>
      <c r="D40" s="63"/>
      <c r="E40" s="50"/>
    </row>
    <row r="41" spans="1:6">
      <c r="A41" s="70" t="s">
        <v>256</v>
      </c>
      <c r="B41" s="63"/>
      <c r="C41" s="51"/>
      <c r="D41" s="63"/>
      <c r="E41" s="50"/>
      <c r="F41" s="72"/>
    </row>
    <row r="42" spans="1:6">
      <c r="A42" s="44" t="s">
        <v>224</v>
      </c>
      <c r="B42" s="53">
        <f>SUM(B9:B41)</f>
        <v>10230818</v>
      </c>
      <c r="C42" s="54"/>
      <c r="D42" s="53">
        <f>SUM(D9:D41)</f>
        <v>8164479</v>
      </c>
      <c r="E42" s="57"/>
      <c r="F42" s="72"/>
    </row>
    <row r="43" spans="1:6">
      <c r="A43" s="44" t="s">
        <v>26</v>
      </c>
      <c r="B43" s="54"/>
      <c r="C43" s="54"/>
      <c r="D43" s="54"/>
      <c r="E43" s="57"/>
    </row>
    <row r="44" spans="1:6">
      <c r="A44" s="62" t="s">
        <v>225</v>
      </c>
      <c r="B44" s="63">
        <v>-1534623</v>
      </c>
      <c r="C44" s="51"/>
      <c r="D44" s="63">
        <v>-1240735</v>
      </c>
      <c r="E44" s="50"/>
    </row>
    <row r="45" spans="1:6">
      <c r="A45" s="62" t="s">
        <v>226</v>
      </c>
      <c r="B45" s="63"/>
      <c r="C45" s="51"/>
      <c r="D45" s="63"/>
      <c r="E45" s="50"/>
    </row>
    <row r="46" spans="1:6">
      <c r="A46" s="62" t="s">
        <v>236</v>
      </c>
      <c r="B46" s="63"/>
      <c r="C46" s="51"/>
      <c r="D46" s="63"/>
      <c r="E46" s="50"/>
    </row>
    <row r="47" spans="1:6">
      <c r="A47" s="44" t="s">
        <v>239</v>
      </c>
      <c r="B47" s="66">
        <f>SUM(B42:B46)</f>
        <v>8696195</v>
      </c>
      <c r="C47" s="66">
        <f t="shared" ref="C47:D47" si="0">SUM(C42:C46)</f>
        <v>0</v>
      </c>
      <c r="D47" s="66">
        <f>SUM(D42:D46)</f>
        <v>6923744</v>
      </c>
      <c r="E47" s="57"/>
    </row>
    <row r="48" spans="1:6" ht="15.75" thickBot="1">
      <c r="A48" s="67"/>
      <c r="B48" s="68"/>
      <c r="C48" s="68"/>
      <c r="D48" s="68"/>
      <c r="E48" s="58"/>
    </row>
    <row r="49" spans="1:5" ht="15.75" thickTop="1">
      <c r="A49" s="73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71" t="s">
        <v>214</v>
      </c>
      <c r="B54" s="64"/>
      <c r="C54" s="52"/>
      <c r="D54" s="64"/>
      <c r="E54" s="35"/>
    </row>
    <row r="55" spans="1:5">
      <c r="A55" s="73" t="s">
        <v>241</v>
      </c>
      <c r="B55" s="74">
        <f>SUM(B50:B54)</f>
        <v>0</v>
      </c>
      <c r="C55" s="75"/>
      <c r="D55" s="74">
        <f>SUM(D50:D54)</f>
        <v>0</v>
      </c>
      <c r="E55" s="59"/>
    </row>
    <row r="56" spans="1:5">
      <c r="A56" s="76"/>
      <c r="B56" s="77"/>
      <c r="C56" s="78"/>
      <c r="D56" s="77"/>
      <c r="E56" s="59"/>
    </row>
    <row r="57" spans="1:5" ht="15.75" thickBot="1">
      <c r="A57" s="73" t="s">
        <v>242</v>
      </c>
      <c r="B57" s="79">
        <f>B47+B55</f>
        <v>8696195</v>
      </c>
      <c r="C57" s="80"/>
      <c r="D57" s="79">
        <f>D47+D55</f>
        <v>6923744</v>
      </c>
      <c r="E57" s="59"/>
    </row>
    <row r="58" spans="1:5" ht="15.75" thickTop="1">
      <c r="A58" s="76"/>
      <c r="B58" s="77"/>
      <c r="C58" s="78"/>
      <c r="D58" s="77"/>
      <c r="E58" s="59"/>
    </row>
    <row r="59" spans="1:5">
      <c r="A59" s="81" t="s">
        <v>234</v>
      </c>
      <c r="B59" s="77"/>
      <c r="C59" s="78"/>
      <c r="D59" s="77"/>
      <c r="E59" s="60"/>
    </row>
    <row r="60" spans="1:5">
      <c r="A60" s="76" t="s">
        <v>227</v>
      </c>
      <c r="B60" s="63"/>
      <c r="C60" s="50"/>
      <c r="D60" s="63"/>
      <c r="E60" s="60"/>
    </row>
    <row r="61" spans="1:5">
      <c r="A61" s="76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69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(natyres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2021-08-04T12:47:11Z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