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0\FENIX TEXTIL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12" i="1" l="1"/>
  <c r="C12" i="1"/>
  <c r="B17" i="1"/>
  <c r="B25" i="1" s="1"/>
  <c r="B27" i="1" s="1"/>
  <c r="C17" i="1"/>
  <c r="M6" i="1"/>
  <c r="M14" i="1"/>
  <c r="N25" i="1"/>
  <c r="N17" i="1"/>
  <c r="M15" i="1"/>
  <c r="N8" i="1"/>
  <c r="N26" i="1"/>
  <c r="M19" i="1"/>
  <c r="N12" i="1"/>
  <c r="N27" i="1"/>
  <c r="M20" i="1"/>
  <c r="N14" i="1"/>
  <c r="M16" i="1"/>
  <c r="N23" i="1"/>
  <c r="N20" i="1"/>
  <c r="N6" i="1"/>
  <c r="M17" i="1"/>
  <c r="N7" i="1"/>
  <c r="N21" i="1"/>
  <c r="M18" i="1"/>
  <c r="N15" i="1"/>
  <c r="M9" i="1"/>
  <c r="M23" i="1"/>
  <c r="N16" i="1"/>
  <c r="N10" i="1"/>
  <c r="M24" i="1"/>
  <c r="M11" i="1"/>
  <c r="M26" i="1"/>
  <c r="N22" i="1"/>
  <c r="M13" i="1"/>
  <c r="M7" i="1"/>
  <c r="M21" i="1"/>
  <c r="N11" i="1"/>
  <c r="N24" i="1"/>
  <c r="M22" i="1"/>
  <c r="N18" i="1"/>
  <c r="M12" i="1"/>
  <c r="M27" i="1"/>
  <c r="N19" i="1"/>
  <c r="M10" i="1"/>
  <c r="N13" i="1"/>
  <c r="M25" i="1"/>
  <c r="M8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<sst xmlns="http://schemas.openxmlformats.org/spreadsheetml/2006/main" count="28" uniqueCount="27">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</sst>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" style="14" bestFit="1" customWidth="1"/>
    <col min="3" max="3" width="14.28515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35854725</v>
      </c>
      <c r="C6" s="16">
        <v>43882026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6">
        <v>-5474569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-18887725</v>
      </c>
      <c r="C12" s="20">
        <f>SUM(C13:C14)</f>
        <v>-26313002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-16204132</v>
      </c>
      <c r="C13" s="16">
        <v>-22548979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-2683593</v>
      </c>
      <c r="C14" s="16">
        <v>-3764023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-3846529</v>
      </c>
      <c r="C15" s="16">
        <v>-99934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-7139954</v>
      </c>
      <c r="C16" s="22">
        <v>-4041000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SUM(B6:B12,B15:B16)</f>
        <v>5980517</v>
      </c>
      <c r="C17" s="23">
        <f>SUM(C6:C12,C15:C16)</f>
        <v>7953521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4"/>
      <c r="C18" s="24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5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5">
        <v>-78458</v>
      </c>
      <c r="C20" s="16">
        <v>-105719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-445000</v>
      </c>
      <c r="C22" s="16">
        <v>-956000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f>SUM(B20:B22)</f>
        <v>-523458</v>
      </c>
      <c r="C23" s="23">
        <f>SUM(C20:C22)</f>
        <v>-1061719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7">
        <f>B17+B23</f>
        <v>5457059</v>
      </c>
      <c r="C25" s="27">
        <f>C17+C23</f>
        <v>6891802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818559</v>
      </c>
      <c r="C26" s="16">
        <v>1033770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8">
        <f>B25-B26</f>
        <v>4638500</v>
      </c>
      <c r="C27" s="28">
        <f>C25-C26</f>
        <v>5858032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2021-07-22T14:36:53Z</dcterms:modified>
</cp:coreProperties>
</file>