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2.FINANCE - KONTABILITET\2.SUBJEKTE 2009-2019\Bilance 2019\Bilance vers perfundimtar\6.LOUDCOME\QKB\"/>
    </mc:Choice>
  </mc:AlternateContent>
  <bookViews>
    <workbookView xWindow="0" yWindow="0" windowWidth="1932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6" i="1"/>
  <c r="B22" i="1" l="1"/>
  <c r="B23" i="1" s="1"/>
  <c r="B12" i="1" l="1"/>
  <c r="B17" i="1" l="1"/>
  <c r="B25" i="1" s="1"/>
  <c r="C12" i="1"/>
  <c r="B27" i="1" l="1"/>
  <c r="C23" i="1"/>
  <c r="C17" i="1" l="1"/>
  <c r="C25" i="1" s="1"/>
  <c r="C27" i="1" s="1"/>
  <c r="N12" i="1"/>
  <c r="N7" i="1"/>
  <c r="N26" i="1"/>
  <c r="N22" i="1"/>
  <c r="M17" i="1"/>
  <c r="N14" i="1"/>
  <c r="M23" i="1"/>
  <c r="M6" i="1"/>
  <c r="N21" i="1"/>
  <c r="N8" i="1"/>
  <c r="M27" i="1"/>
  <c r="M10" i="1"/>
  <c r="M13" i="1"/>
  <c r="M11" i="1"/>
  <c r="M20" i="1"/>
  <c r="M26" i="1"/>
  <c r="N13" i="1"/>
  <c r="N11" i="1"/>
  <c r="N24" i="1"/>
  <c r="M16" i="1"/>
  <c r="M25" i="1"/>
  <c r="N15" i="1"/>
  <c r="M8" i="1"/>
  <c r="N25" i="1"/>
  <c r="M18" i="1"/>
  <c r="N19" i="1"/>
  <c r="N6" i="1"/>
  <c r="N9" i="1"/>
  <c r="N18" i="1"/>
  <c r="M24" i="1"/>
  <c r="M14" i="1"/>
  <c r="M22" i="1"/>
  <c r="N16" i="1"/>
  <c r="M19" i="1"/>
  <c r="N20" i="1"/>
  <c r="M12" i="1"/>
  <c r="N10" i="1"/>
  <c r="N23" i="1"/>
  <c r="N17" i="1"/>
  <c r="M21" i="1"/>
  <c r="N27" i="1"/>
  <c r="M15" i="1"/>
  <c r="M7" i="1"/>
  <c r="M9" i="1"/>
</calcChain>
</file>

<file path=xl/sharedStrings.xml><?xml version="1.0" encoding="utf-8"?>
<sst xmlns="http://schemas.openxmlformats.org/spreadsheetml/2006/main" count="29" uniqueCount="27">
  <si>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</si>
  <si>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</si>
  <si>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</si>
  <si>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</si>
  <si>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</si>
  <si>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</si>
  <si>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</si>
  <si>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</si>
  <si>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</si>
  <si>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</si>
  <si>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</si>
  <si>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</si>
  <si>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</si>
  <si>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</si>
  <si>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</si>
  <si>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</si>
  <si>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</si>
  <si>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</si>
  <si>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</si>
  <si>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</si>
  <si>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</si>
  <si>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</si>
  <si>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</si>
  <si>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</si>
  <si>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</si>
  <si>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</si>
  <si>
    <t>LOUDCOM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</si>
</sst>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165" fontId="0" fillId="0" borderId="0" xfId="1" applyNumberFormat="1" applyFont="1" applyBorder="1"/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 indent="3"/>
    </xf>
    <xf numFmtId="165" fontId="5" fillId="0" borderId="0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left" vertical="center"/>
    </xf>
    <xf numFmtId="165" fontId="2" fillId="0" borderId="0" xfId="1" applyNumberFormat="1" applyFont="1" applyBorder="1" applyAlignment="1">
      <alignment horizontal="left" vertical="center"/>
    </xf>
    <xf numFmtId="165" fontId="4" fillId="0" borderId="0" xfId="1" applyNumberFormat="1" applyFont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165" fontId="5" fillId="3" borderId="1" xfId="1" applyNumberFormat="1" applyFont="1" applyFill="1" applyBorder="1" applyAlignment="1">
      <alignment vertical="center"/>
    </xf>
    <xf numFmtId="165" fontId="6" fillId="3" borderId="1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10" fillId="3" borderId="1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2" borderId="1" xfId="1" applyNumberFormat="1" applyFont="1" applyFill="1" applyBorder="1" applyAlignment="1">
      <alignment vertical="center"/>
    </xf>
    <xf numFmtId="165" fontId="10" fillId="2" borderId="2" xfId="1" applyNumberFormat="1" applyFont="1" applyFill="1" applyBorder="1" applyAlignment="1">
      <alignment vertical="center"/>
    </xf>
    <xf numFmtId="165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0" fontId="13" fillId="0" borderId="0" xfId="0" applyFont="1"/>
    <xf numFmtId="164" fontId="0" fillId="0" borderId="0" xfId="1" applyFont="1"/>
    <xf numFmtId="164" fontId="0" fillId="0" borderId="0" xfId="1" applyFont="1" applyBorder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7"/>
  <sheetViews>
    <sheetView tabSelected="1" zoomScaleNormal="100" workbookViewId="0">
      <selection activeCell="C1" sqref="C1:C1048576"/>
    </sheetView>
  </sheetViews>
  <sheetFormatPr defaultRowHeight="15" x14ac:dyDescent="0.25"/>
  <cols>
    <col min="1" max="1" width="72.28515625" customWidth="1"/>
    <col min="2" max="2" width="15.28515625" customWidth="1"/>
    <col min="3" max="3" width="14.42578125" customWidth="1"/>
    <col min="5" max="5" width="11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39" t="s">
        <v>26</v>
      </c>
      <c r="B1" s="37"/>
      <c r="M1" t="s">
        <v>25</v>
      </c>
      <c r="N1" s="8" t="s">
        <v>24</v>
      </c>
    </row>
    <row r="2" spans="1:14" ht="15" customHeight="1" x14ac:dyDescent="0.25">
      <c r="A2" s="42" t="s">
        <v>23</v>
      </c>
      <c r="B2" s="7" t="s">
        <v>22</v>
      </c>
      <c r="C2" s="7" t="s">
        <v>22</v>
      </c>
    </row>
    <row r="3" spans="1:14" ht="15" customHeight="1" x14ac:dyDescent="0.25">
      <c r="A3" s="43"/>
      <c r="B3" s="7" t="s">
        <v>21</v>
      </c>
      <c r="C3" s="7" t="s">
        <v>21</v>
      </c>
    </row>
    <row r="4" spans="1:14" x14ac:dyDescent="0.25">
      <c r="A4" s="10" t="s">
        <v>20</v>
      </c>
      <c r="C4" s="1"/>
    </row>
    <row r="5" spans="1:14" x14ac:dyDescent="0.25">
      <c r="A5" s="11"/>
      <c r="C5" s="28"/>
    </row>
    <row r="6" spans="1:14" x14ac:dyDescent="0.25">
      <c r="A6" s="12" t="s">
        <v>19</v>
      </c>
      <c r="B6" s="17">
        <f>50000+122900+4626564+6348982+2945710+771449</f>
        <v>14865605</v>
      </c>
      <c r="C6" s="29">
        <v>12990244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2" t="s">
        <v>18</v>
      </c>
      <c r="B7" s="17"/>
      <c r="C7" s="9">
        <v>145194</v>
      </c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2" t="s">
        <v>17</v>
      </c>
      <c r="B8" s="17"/>
      <c r="C8" s="9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2" t="s">
        <v>16</v>
      </c>
      <c r="B9" s="17"/>
      <c r="C9" s="9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2" t="s">
        <v>15</v>
      </c>
      <c r="B10" s="17"/>
      <c r="C10" s="21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2" t="s">
        <v>14</v>
      </c>
      <c r="B11" s="17">
        <v>-2081711</v>
      </c>
      <c r="C11" s="21">
        <v>-1079085</v>
      </c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2" t="s">
        <v>13</v>
      </c>
      <c r="B12" s="17">
        <f>B13+B14</f>
        <v>-5102564</v>
      </c>
      <c r="C12" s="30">
        <f>C13+C14</f>
        <v>-5957259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3" t="s">
        <v>12</v>
      </c>
      <c r="B13" s="18">
        <v>-4481364</v>
      </c>
      <c r="C13" s="21">
        <v>-5215173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3" t="s">
        <v>11</v>
      </c>
      <c r="B14" s="18">
        <v>-621200</v>
      </c>
      <c r="C14" s="21">
        <v>-742086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2" t="s">
        <v>10</v>
      </c>
      <c r="B15" s="17">
        <v>-931085</v>
      </c>
      <c r="C15" s="21">
        <v>-231555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2" t="s">
        <v>9</v>
      </c>
      <c r="B16" s="17">
        <v>-6507197</v>
      </c>
      <c r="C16" s="21">
        <v>-5114013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ht="15.75" thickBot="1" x14ac:dyDescent="0.3">
      <c r="A17" s="14" t="s">
        <v>8</v>
      </c>
      <c r="B17" s="27">
        <f>SUM(B6:B12,B15:B16)</f>
        <v>243048</v>
      </c>
      <c r="C17" s="31">
        <f>SUM(C6:C12,C15:C16)</f>
        <v>753526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ht="15.75" thickTop="1" x14ac:dyDescent="0.25">
      <c r="A18" s="15"/>
      <c r="B18" s="19"/>
      <c r="C18" s="32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6" t="s">
        <v>7</v>
      </c>
      <c r="B19" s="20"/>
      <c r="C19" s="33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5" t="s">
        <v>6</v>
      </c>
      <c r="B20" s="21">
        <f>-35+1</f>
        <v>-34</v>
      </c>
      <c r="C20" s="33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6" t="s">
        <v>5</v>
      </c>
      <c r="B21" s="22">
        <v>5902</v>
      </c>
      <c r="C21" s="21">
        <v>7447</v>
      </c>
      <c r="E21" s="36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6" t="s">
        <v>4</v>
      </c>
      <c r="B22" s="22">
        <f>-149534-67974</f>
        <v>-217508</v>
      </c>
      <c r="C22" s="21">
        <v>-718925</v>
      </c>
      <c r="E22" s="36"/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ht="15.75" thickBot="1" x14ac:dyDescent="0.3">
      <c r="A23" s="4" t="s">
        <v>3</v>
      </c>
      <c r="B23" s="26">
        <f>SUM(B20:B22)</f>
        <v>-211640</v>
      </c>
      <c r="C23" s="31">
        <f>SUM(C21:C22)</f>
        <v>-711478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ht="15.75" thickTop="1" x14ac:dyDescent="0.25">
      <c r="A24" s="2"/>
      <c r="B24" s="23"/>
      <c r="C24" s="24"/>
      <c r="E24" s="36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2" t="s">
        <v>2</v>
      </c>
      <c r="B25" s="25">
        <f>B17+B23</f>
        <v>31408</v>
      </c>
      <c r="C25" s="35">
        <f>C17+C23</f>
        <v>42048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ht="15.75" thickTop="1" x14ac:dyDescent="0.25">
      <c r="A26" s="3" t="s">
        <v>1</v>
      </c>
      <c r="B26" s="24">
        <v>15725</v>
      </c>
      <c r="C26" s="29">
        <v>-9733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2" t="s">
        <v>0</v>
      </c>
      <c r="B27" s="25">
        <f>B25-B26</f>
        <v>15683</v>
      </c>
      <c r="C27" s="34">
        <f>SUM(C25:C26)</f>
        <v>32315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41"/>
      <c r="C28" s="41"/>
    </row>
    <row r="29" spans="1:14" x14ac:dyDescent="0.25">
      <c r="A29" s="1"/>
      <c r="B29" s="40"/>
      <c r="C29" s="1"/>
    </row>
    <row r="30" spans="1:14" x14ac:dyDescent="0.25">
      <c r="C30" s="1"/>
    </row>
    <row r="33" spans="2:2" x14ac:dyDescent="0.25">
      <c r="B33" s="36"/>
    </row>
    <row r="36" spans="2:2" x14ac:dyDescent="0.25">
      <c r="B36" s="36"/>
    </row>
    <row r="37" spans="2:2" x14ac:dyDescent="0.25">
      <c r="B37" s="38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2020-07-03T13:52:09Z</dcterms:modified>
</cp:coreProperties>
</file>