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Pasqyra e Perform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7" i="19"/>
  <c r="B12"/>
  <c r="C12"/>
  <c r="C17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B23"/>
  <c r="C23"/>
  <c r="J23"/>
  <c r="K23"/>
  <c r="J24"/>
  <c r="K24"/>
  <c r="B25"/>
  <c r="C25"/>
  <c r="J25"/>
  <c r="K25"/>
  <c r="J26"/>
  <c r="K26"/>
  <c r="B27"/>
  <c r="C27"/>
  <c r="J27"/>
  <c r="K2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<sst xmlns="http://schemas.openxmlformats.org/spreadsheetml/2006/main" count="376" uniqueCount="236">
  <si>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</si>
  <si>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</si>
  <si>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</si>
  <si>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</si>
  <si>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</si>
  <si>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</si>
  <si>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</si>
  <si>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</si>
  <si>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</si>
  <si>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</si>
  <si>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</si>
  <si>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</si>
  <si>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</si>
  <si>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</si>
  <si>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</si>
  <si>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</si>
  <si>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</si>
  <si>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</si>
  <si>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</si>
  <si>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</si>
  <si>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</si>
  <si>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</si>
  <si>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</si>
  <si>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</si>
  <si>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</si>
  <si>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</si>
  <si>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</si>
  <si>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</si>
  <si>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</si>
  <si>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</si>
  <si>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</si>
  <si>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</si>
  <si>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</si>
  <si>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</si>
  <si>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</si>
  <si>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</si>
  <si>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</si>
  <si>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</si>
  <si>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</si>
  <si>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</si>
  <si>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</si>
  <si>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</si>
  <si>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</si>
  <si>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</si>
  <si>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</si>
  <si>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</si>
  <si>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</si>
  <si>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</si>
  <si>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</si>
  <si>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</si>
  <si>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</si>
  <si>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</si>
  <si>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</si>
  <si>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</si>
  <si>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</si>
  <si>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</si>
  <si>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</si>
  <si>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</si>
  <si>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</si>
  <si>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</si>
  <si>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</si>
  <si>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</si>
  <si>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</si>
  <si>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</si>
  <si>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</si>
  <si>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</si>
  <si>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</si>
  <si>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</si>
  <si>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</si>
  <si>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</si>
  <si>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</si>
  <si>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</si>
  <si>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</si>
  <si>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</si>
  <si>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</si>
  <si>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</si>
  <si>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</si>
  <si>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</si>
  <si>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</si>
  <si>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</si>
  <si>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</si>
  <si>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</si>
  <si>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</si>
  <si>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</si>
  <si>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</si>
  <si>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</si>
  <si>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</si>
  <si>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</si>
  <si>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</si>
  <si>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</si>
  <si>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</si>
  <si>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</si>
  <si>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</si>
  <si>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</si>
  <si>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</si>
  <si>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</si>
  <si>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</si>
  <si>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</si>
  <si>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</si>
  <si>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</si>
  <si>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</si>
  <si>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</si>
  <si>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</si>
  <si>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</si>
  <si>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</si>
  <si>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</si>
  <si>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</si>
  <si>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</si>
  <si>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</si>
  <si>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</si>
  <si>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</si>
  <si>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</si>
  <si>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</si>
  <si>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</si>
  <si>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</si>
  <si>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</si>
  <si>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</si>
  <si>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</si>
  <si>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</si>
  <si>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</si>
  <si>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</si>
  <si>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</si>
  <si>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</si>
  <si>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</si>
  <si>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</si>
  <si>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</si>
  <si>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</si>
  <si>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</si>
  <si>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</si>
  <si>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</si>
  <si>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</si>
  <si>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</si>
  <si>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</si>
  <si>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</si>
  <si>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</si>
  <si>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</si>
  <si>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</si>
  <si>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</si>
  <si>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</si>
  <si>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</si>
  <si>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</si>
  <si>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</si>
  <si>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</si>
  <si>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</si>
  <si>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</si>
  <si>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</si>
  <si>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</si>
  <si>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</si>
  <si>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</si>
  <si>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</si>
  <si>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</si>
  <si>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</si>
  <si>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</si>
  <si>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</si>
  <si>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</si>
  <si>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</si>
  <si>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</si>
  <si>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</si>
  <si>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</si>
  <si>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</si>
  <si>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</si>
  <si>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</si>
  <si>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</si>
  <si>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</si>
  <si>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</si>
  <si>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</si>
  <si>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</si>
  <si>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</si>
  <si>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</si>
  <si>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</si>
  <si>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</si>
  <si>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</si>
  <si>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</si>
  <si>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</si>
  <si>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</si>
  <si>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</si>
  <si>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</si>
  <si>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</si>
  <si>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</si>
  <si>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</si>
  <si>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</si>
  <si>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</si>
  <si>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</si>
  <si>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</si>
  <si>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</si>
  <si>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</si>
  <si>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</si>
  <si>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</si>
  <si>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</si>
  <si>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</si>
  <si>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</si>
  <si>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</si>
  <si>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</si>
  <si>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</si>
  <si>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</si>
  <si>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</si>
  <si>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</si>
  <si>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</si>
  <si>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</si>
  <si>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</si>
  <si>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</si>
  <si>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</si>
  <si>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</si>
  <si>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</si>
  <si>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</si>
  <si>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</si>
  <si>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</si>
  <si>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</si>
  <si>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</si>
  <si>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</si>
  <si>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</si>
  <si>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</si>
  <si>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Fitimi/(humbja) para tatimit</t>
  </si>
  <si>
    <t>Shpenzime te personelit</t>
  </si>
  <si>
    <t>Fitimi/(humbja) neto e periudhes financiare</t>
  </si>
  <si>
    <t>Shpenzimet e tatimit mbi fitimin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</si>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</sst>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0"/>
      <name val="Arial CE"/>
      <charset val="238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82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37" fontId="175" fillId="0" borderId="0" xfId="215" applyNumberFormat="1" applyFont="1" applyFill="1" applyBorder="1" applyAlignment="1" applyProtection="1">
      <alignment horizontal="right" wrapText="1"/>
    </xf>
    <xf numFmtId="0" fontId="1" fillId="0" borderId="0" xfId="6594"/>
    <xf numFmtId="167" fontId="1" fillId="0" borderId="0" xfId="6594" applyNumberFormat="1"/>
    <xf numFmtId="0" fontId="1" fillId="0" borderId="0" xfId="6594" applyBorder="1"/>
    <xf numFmtId="167" fontId="1" fillId="0" borderId="0" xfId="6594" applyNumberFormat="1" applyBorder="1"/>
    <xf numFmtId="3" fontId="177" fillId="62" borderId="15" xfId="6594" applyNumberFormat="1" applyFont="1" applyFill="1" applyBorder="1" applyAlignment="1">
      <alignment vertical="center"/>
    </xf>
    <xf numFmtId="167" fontId="177" fillId="62" borderId="15" xfId="6595" applyNumberFormat="1" applyFont="1" applyFill="1" applyBorder="1" applyAlignment="1">
      <alignment vertical="center"/>
    </xf>
    <xf numFmtId="0" fontId="178" fillId="0" borderId="0" xfId="6594" applyFont="1" applyBorder="1" applyAlignment="1">
      <alignment horizontal="left" vertical="center"/>
    </xf>
    <xf numFmtId="167" fontId="80" fillId="0" borderId="0" xfId="6595" applyNumberFormat="1" applyFont="1" applyBorder="1"/>
    <xf numFmtId="167" fontId="13" fillId="0" borderId="0" xfId="6595" applyNumberFormat="1" applyFont="1" applyBorder="1" applyAlignment="1">
      <alignment vertical="center"/>
    </xf>
    <xf numFmtId="0" fontId="14" fillId="0" borderId="0" xfId="6594" applyFont="1" applyBorder="1" applyAlignment="1">
      <alignment horizontal="left" vertical="center"/>
    </xf>
    <xf numFmtId="3" fontId="179" fillId="62" borderId="26" xfId="6594" applyNumberFormat="1" applyFont="1" applyFill="1" applyBorder="1" applyAlignment="1">
      <alignment vertical="center"/>
    </xf>
    <xf numFmtId="167" fontId="180" fillId="62" borderId="26" xfId="6595" applyNumberFormat="1" applyFont="1" applyFill="1" applyBorder="1" applyAlignment="1">
      <alignment vertical="center"/>
    </xf>
    <xf numFmtId="0" fontId="80" fillId="0" borderId="0" xfId="6594" applyFont="1" applyBorder="1"/>
    <xf numFmtId="167" fontId="14" fillId="0" borderId="0" xfId="6594" applyNumberFormat="1" applyFont="1" applyBorder="1" applyAlignment="1">
      <alignment horizontal="left" vertical="center"/>
    </xf>
    <xf numFmtId="167" fontId="179" fillId="63" borderId="25" xfId="6595" applyNumberFormat="1" applyFont="1" applyFill="1" applyBorder="1" applyAlignment="1">
      <alignment vertical="center"/>
    </xf>
    <xf numFmtId="167" fontId="180" fillId="63" borderId="25" xfId="6595" applyNumberFormat="1" applyFont="1" applyFill="1" applyBorder="1" applyAlignment="1">
      <alignment vertical="center"/>
    </xf>
    <xf numFmtId="0" fontId="181" fillId="0" borderId="0" xfId="6594" applyFont="1" applyBorder="1" applyAlignment="1">
      <alignment vertical="center"/>
    </xf>
    <xf numFmtId="167" fontId="14" fillId="0" borderId="0" xfId="6595" applyNumberFormat="1" applyFont="1" applyBorder="1" applyAlignment="1">
      <alignment vertical="center"/>
    </xf>
    <xf numFmtId="0" fontId="13" fillId="0" borderId="0" xfId="6594" applyFont="1" applyBorder="1" applyAlignment="1">
      <alignment horizontal="left" vertical="center"/>
    </xf>
    <xf numFmtId="167" fontId="182" fillId="0" borderId="0" xfId="6595" applyNumberFormat="1" applyFont="1" applyBorder="1" applyAlignment="1">
      <alignment vertical="center"/>
    </xf>
    <xf numFmtId="0" fontId="14" fillId="0" borderId="0" xfId="6594" applyFont="1" applyBorder="1" applyAlignment="1">
      <alignment vertical="center"/>
    </xf>
    <xf numFmtId="167" fontId="182" fillId="0" borderId="0" xfId="6594" applyNumberFormat="1" applyFont="1" applyBorder="1" applyAlignment="1">
      <alignment vertical="center"/>
    </xf>
    <xf numFmtId="3" fontId="179" fillId="0" borderId="0" xfId="6594" applyNumberFormat="1" applyFont="1" applyBorder="1" applyAlignment="1">
      <alignment vertical="center"/>
    </xf>
    <xf numFmtId="167" fontId="180" fillId="0" borderId="0" xfId="6594" applyNumberFormat="1" applyFont="1" applyBorder="1" applyAlignment="1">
      <alignment vertical="center"/>
    </xf>
    <xf numFmtId="3" fontId="177" fillId="63" borderId="25" xfId="6594" applyNumberFormat="1" applyFont="1" applyFill="1" applyBorder="1" applyAlignment="1">
      <alignment vertical="center"/>
    </xf>
    <xf numFmtId="167" fontId="177" fillId="63" borderId="25" xfId="6594" applyNumberFormat="1" applyFont="1" applyFill="1" applyBorder="1" applyAlignment="1">
      <alignment vertical="center"/>
    </xf>
    <xf numFmtId="0" fontId="182" fillId="0" borderId="0" xfId="6594" applyFont="1" applyBorder="1" applyAlignment="1">
      <alignment vertical="center"/>
    </xf>
    <xf numFmtId="0" fontId="13" fillId="0" borderId="0" xfId="6594" applyFont="1" applyBorder="1" applyAlignment="1">
      <alignment horizontal="left" vertical="center" indent="3"/>
    </xf>
    <xf numFmtId="167" fontId="13" fillId="62" borderId="0" xfId="6594" applyNumberFormat="1" applyFont="1" applyFill="1" applyBorder="1" applyAlignment="1">
      <alignment vertical="center"/>
    </xf>
    <xf numFmtId="167" fontId="14" fillId="62" borderId="0" xfId="6595" applyNumberFormat="1" applyFont="1" applyFill="1" applyBorder="1" applyAlignment="1">
      <alignment vertical="center"/>
    </xf>
    <xf numFmtId="167" fontId="14" fillId="0" borderId="0" xfId="6594" applyNumberFormat="1" applyFont="1" applyBorder="1" applyAlignment="1">
      <alignment vertical="center"/>
    </xf>
    <xf numFmtId="3" fontId="181" fillId="0" borderId="0" xfId="6594" applyNumberFormat="1" applyFont="1" applyBorder="1" applyAlignment="1">
      <alignment horizontal="center" vertical="center"/>
    </xf>
    <xf numFmtId="167" fontId="181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167" fontId="178" fillId="0" borderId="0" xfId="6594" applyNumberFormat="1" applyFont="1" applyFill="1" applyBorder="1" applyAlignment="1">
      <alignment vertical="center"/>
    </xf>
    <xf numFmtId="0" fontId="1" fillId="0" borderId="0" xfId="6594" applyFill="1" applyBorder="1"/>
    <xf numFmtId="167" fontId="13" fillId="0" borderId="0" xfId="6595" applyNumberFormat="1" applyFont="1" applyFill="1" applyBorder="1" applyAlignment="1">
      <alignment vertical="center"/>
    </xf>
    <xf numFmtId="0" fontId="80" fillId="0" borderId="0" xfId="6594" applyFont="1" applyFill="1" applyBorder="1"/>
    <xf numFmtId="167" fontId="1" fillId="0" borderId="0" xfId="6594" applyNumberFormat="1" applyFill="1" applyBorder="1"/>
    <xf numFmtId="167" fontId="14" fillId="0" borderId="0" xfId="6594" applyNumberFormat="1" applyFont="1" applyFill="1" applyBorder="1" applyAlignment="1">
      <alignment vertical="center"/>
    </xf>
    <xf numFmtId="0" fontId="183" fillId="61" borderId="0" xfId="6594" applyFont="1" applyFill="1" applyBorder="1" applyAlignment="1">
      <alignment horizontal="left" vertical="center"/>
    </xf>
    <xf numFmtId="0" fontId="184" fillId="61" borderId="0" xfId="6594" applyFont="1" applyFill="1" applyBorder="1" applyAlignment="1">
      <alignment horizontal="left"/>
    </xf>
    <xf numFmtId="0" fontId="1" fillId="61" borderId="0" xfId="6594" applyFill="1" applyAlignment="1">
      <alignment horizontal="left"/>
    </xf>
    <xf numFmtId="0" fontId="183" fillId="61" borderId="0" xfId="6594" applyFont="1" applyFill="1" applyBorder="1" applyAlignment="1">
      <alignment vertical="center"/>
    </xf>
    <xf numFmtId="37" fontId="13" fillId="0" borderId="0" xfId="6595" applyNumberFormat="1" applyFont="1" applyFill="1" applyBorder="1" applyAlignment="1">
      <alignment vertical="center"/>
    </xf>
    <xf numFmtId="37" fontId="80" fillId="0" borderId="0" xfId="6595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3" xfId="6595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23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workbookViewId="0">
      <selection activeCell="F19" sqref="F19"/>
    </sheetView>
  </sheetViews>
  <sheetFormatPr defaultRowHeight="15"/>
  <cols>
    <col min="1" max="1" width="72.28515625" style="36" customWidth="1"/>
    <col min="2" max="2" width="15.42578125" style="37" customWidth="1"/>
    <col min="3" max="3" width="14.7109375" style="36" customWidth="1"/>
    <col min="4" max="7" width="9.140625" style="36"/>
    <col min="8" max="8" width="12.140625" style="36" hidden="1" customWidth="1"/>
    <col min="9" max="9" width="3" style="36" hidden="1" customWidth="1"/>
    <col min="10" max="10" width="24.7109375" style="36" hidden="1" customWidth="1"/>
    <col min="11" max="11" width="26.140625" style="36" hidden="1" customWidth="1"/>
    <col min="12" max="17" width="0" style="36" hidden="1" customWidth="1"/>
    <col min="18" max="256" width="9.140625" style="36"/>
    <col min="257" max="257" width="72.28515625" style="36" customWidth="1"/>
    <col min="258" max="258" width="12.42578125" style="36" customWidth="1"/>
    <col min="259" max="259" width="12" style="36" bestFit="1" customWidth="1"/>
    <col min="260" max="263" width="9.140625" style="36"/>
    <col min="264" max="273" width="0" style="36" hidden="1" customWidth="1"/>
    <col min="274" max="512" width="9.140625" style="36"/>
    <col min="513" max="513" width="72.28515625" style="36" customWidth="1"/>
    <col min="514" max="514" width="12.42578125" style="36" customWidth="1"/>
    <col min="515" max="515" width="12" style="36" bestFit="1" customWidth="1"/>
    <col min="516" max="519" width="9.140625" style="36"/>
    <col min="520" max="529" width="0" style="36" hidden="1" customWidth="1"/>
    <col min="530" max="768" width="9.140625" style="36"/>
    <col min="769" max="769" width="72.28515625" style="36" customWidth="1"/>
    <col min="770" max="770" width="12.42578125" style="36" customWidth="1"/>
    <col min="771" max="771" width="12" style="36" bestFit="1" customWidth="1"/>
    <col min="772" max="775" width="9.140625" style="36"/>
    <col min="776" max="785" width="0" style="36" hidden="1" customWidth="1"/>
    <col min="786" max="1024" width="9.140625" style="36"/>
    <col min="1025" max="1025" width="72.28515625" style="36" customWidth="1"/>
    <col min="1026" max="1026" width="12.42578125" style="36" customWidth="1"/>
    <col min="1027" max="1027" width="12" style="36" bestFit="1" customWidth="1"/>
    <col min="1028" max="1031" width="9.140625" style="36"/>
    <col min="1032" max="1041" width="0" style="36" hidden="1" customWidth="1"/>
    <col min="1042" max="1280" width="9.140625" style="36"/>
    <col min="1281" max="1281" width="72.28515625" style="36" customWidth="1"/>
    <col min="1282" max="1282" width="12.42578125" style="36" customWidth="1"/>
    <col min="1283" max="1283" width="12" style="36" bestFit="1" customWidth="1"/>
    <col min="1284" max="1287" width="9.140625" style="36"/>
    <col min="1288" max="1297" width="0" style="36" hidden="1" customWidth="1"/>
    <col min="1298" max="1536" width="9.140625" style="36"/>
    <col min="1537" max="1537" width="72.28515625" style="36" customWidth="1"/>
    <col min="1538" max="1538" width="12.42578125" style="36" customWidth="1"/>
    <col min="1539" max="1539" width="12" style="36" bestFit="1" customWidth="1"/>
    <col min="1540" max="1543" width="9.140625" style="36"/>
    <col min="1544" max="1553" width="0" style="36" hidden="1" customWidth="1"/>
    <col min="1554" max="1792" width="9.140625" style="36"/>
    <col min="1793" max="1793" width="72.28515625" style="36" customWidth="1"/>
    <col min="1794" max="1794" width="12.42578125" style="36" customWidth="1"/>
    <col min="1795" max="1795" width="12" style="36" bestFit="1" customWidth="1"/>
    <col min="1796" max="1799" width="9.140625" style="36"/>
    <col min="1800" max="1809" width="0" style="36" hidden="1" customWidth="1"/>
    <col min="1810" max="2048" width="9.140625" style="36"/>
    <col min="2049" max="2049" width="72.28515625" style="36" customWidth="1"/>
    <col min="2050" max="2050" width="12.42578125" style="36" customWidth="1"/>
    <col min="2051" max="2051" width="12" style="36" bestFit="1" customWidth="1"/>
    <col min="2052" max="2055" width="9.140625" style="36"/>
    <col min="2056" max="2065" width="0" style="36" hidden="1" customWidth="1"/>
    <col min="2066" max="2304" width="9.140625" style="36"/>
    <col min="2305" max="2305" width="72.28515625" style="36" customWidth="1"/>
    <col min="2306" max="2306" width="12.42578125" style="36" customWidth="1"/>
    <col min="2307" max="2307" width="12" style="36" bestFit="1" customWidth="1"/>
    <col min="2308" max="2311" width="9.140625" style="36"/>
    <col min="2312" max="2321" width="0" style="36" hidden="1" customWidth="1"/>
    <col min="2322" max="2560" width="9.140625" style="36"/>
    <col min="2561" max="2561" width="72.28515625" style="36" customWidth="1"/>
    <col min="2562" max="2562" width="12.42578125" style="36" customWidth="1"/>
    <col min="2563" max="2563" width="12" style="36" bestFit="1" customWidth="1"/>
    <col min="2564" max="2567" width="9.140625" style="36"/>
    <col min="2568" max="2577" width="0" style="36" hidden="1" customWidth="1"/>
    <col min="2578" max="2816" width="9.140625" style="36"/>
    <col min="2817" max="2817" width="72.28515625" style="36" customWidth="1"/>
    <col min="2818" max="2818" width="12.42578125" style="36" customWidth="1"/>
    <col min="2819" max="2819" width="12" style="36" bestFit="1" customWidth="1"/>
    <col min="2820" max="2823" width="9.140625" style="36"/>
    <col min="2824" max="2833" width="0" style="36" hidden="1" customWidth="1"/>
    <col min="2834" max="3072" width="9.140625" style="36"/>
    <col min="3073" max="3073" width="72.28515625" style="36" customWidth="1"/>
    <col min="3074" max="3074" width="12.42578125" style="36" customWidth="1"/>
    <col min="3075" max="3075" width="12" style="36" bestFit="1" customWidth="1"/>
    <col min="3076" max="3079" width="9.140625" style="36"/>
    <col min="3080" max="3089" width="0" style="36" hidden="1" customWidth="1"/>
    <col min="3090" max="3328" width="9.140625" style="36"/>
    <col min="3329" max="3329" width="72.28515625" style="36" customWidth="1"/>
    <col min="3330" max="3330" width="12.42578125" style="36" customWidth="1"/>
    <col min="3331" max="3331" width="12" style="36" bestFit="1" customWidth="1"/>
    <col min="3332" max="3335" width="9.140625" style="36"/>
    <col min="3336" max="3345" width="0" style="36" hidden="1" customWidth="1"/>
    <col min="3346" max="3584" width="9.140625" style="36"/>
    <col min="3585" max="3585" width="72.28515625" style="36" customWidth="1"/>
    <col min="3586" max="3586" width="12.42578125" style="36" customWidth="1"/>
    <col min="3587" max="3587" width="12" style="36" bestFit="1" customWidth="1"/>
    <col min="3588" max="3591" width="9.140625" style="36"/>
    <col min="3592" max="3601" width="0" style="36" hidden="1" customWidth="1"/>
    <col min="3602" max="3840" width="9.140625" style="36"/>
    <col min="3841" max="3841" width="72.28515625" style="36" customWidth="1"/>
    <col min="3842" max="3842" width="12.42578125" style="36" customWidth="1"/>
    <col min="3843" max="3843" width="12" style="36" bestFit="1" customWidth="1"/>
    <col min="3844" max="3847" width="9.140625" style="36"/>
    <col min="3848" max="3857" width="0" style="36" hidden="1" customWidth="1"/>
    <col min="3858" max="4096" width="9.140625" style="36"/>
    <col min="4097" max="4097" width="72.28515625" style="36" customWidth="1"/>
    <col min="4098" max="4098" width="12.42578125" style="36" customWidth="1"/>
    <col min="4099" max="4099" width="12" style="36" bestFit="1" customWidth="1"/>
    <col min="4100" max="4103" width="9.140625" style="36"/>
    <col min="4104" max="4113" width="0" style="36" hidden="1" customWidth="1"/>
    <col min="4114" max="4352" width="9.140625" style="36"/>
    <col min="4353" max="4353" width="72.28515625" style="36" customWidth="1"/>
    <col min="4354" max="4354" width="12.42578125" style="36" customWidth="1"/>
    <col min="4355" max="4355" width="12" style="36" bestFit="1" customWidth="1"/>
    <col min="4356" max="4359" width="9.140625" style="36"/>
    <col min="4360" max="4369" width="0" style="36" hidden="1" customWidth="1"/>
    <col min="4370" max="4608" width="9.140625" style="36"/>
    <col min="4609" max="4609" width="72.28515625" style="36" customWidth="1"/>
    <col min="4610" max="4610" width="12.42578125" style="36" customWidth="1"/>
    <col min="4611" max="4611" width="12" style="36" bestFit="1" customWidth="1"/>
    <col min="4612" max="4615" width="9.140625" style="36"/>
    <col min="4616" max="4625" width="0" style="36" hidden="1" customWidth="1"/>
    <col min="4626" max="4864" width="9.140625" style="36"/>
    <col min="4865" max="4865" width="72.28515625" style="36" customWidth="1"/>
    <col min="4866" max="4866" width="12.42578125" style="36" customWidth="1"/>
    <col min="4867" max="4867" width="12" style="36" bestFit="1" customWidth="1"/>
    <col min="4868" max="4871" width="9.140625" style="36"/>
    <col min="4872" max="4881" width="0" style="36" hidden="1" customWidth="1"/>
    <col min="4882" max="5120" width="9.140625" style="36"/>
    <col min="5121" max="5121" width="72.28515625" style="36" customWidth="1"/>
    <col min="5122" max="5122" width="12.42578125" style="36" customWidth="1"/>
    <col min="5123" max="5123" width="12" style="36" bestFit="1" customWidth="1"/>
    <col min="5124" max="5127" width="9.140625" style="36"/>
    <col min="5128" max="5137" width="0" style="36" hidden="1" customWidth="1"/>
    <col min="5138" max="5376" width="9.140625" style="36"/>
    <col min="5377" max="5377" width="72.28515625" style="36" customWidth="1"/>
    <col min="5378" max="5378" width="12.42578125" style="36" customWidth="1"/>
    <col min="5379" max="5379" width="12" style="36" bestFit="1" customWidth="1"/>
    <col min="5380" max="5383" width="9.140625" style="36"/>
    <col min="5384" max="5393" width="0" style="36" hidden="1" customWidth="1"/>
    <col min="5394" max="5632" width="9.140625" style="36"/>
    <col min="5633" max="5633" width="72.28515625" style="36" customWidth="1"/>
    <col min="5634" max="5634" width="12.42578125" style="36" customWidth="1"/>
    <col min="5635" max="5635" width="12" style="36" bestFit="1" customWidth="1"/>
    <col min="5636" max="5639" width="9.140625" style="36"/>
    <col min="5640" max="5649" width="0" style="36" hidden="1" customWidth="1"/>
    <col min="5650" max="5888" width="9.140625" style="36"/>
    <col min="5889" max="5889" width="72.28515625" style="36" customWidth="1"/>
    <col min="5890" max="5890" width="12.42578125" style="36" customWidth="1"/>
    <col min="5891" max="5891" width="12" style="36" bestFit="1" customWidth="1"/>
    <col min="5892" max="5895" width="9.140625" style="36"/>
    <col min="5896" max="5905" width="0" style="36" hidden="1" customWidth="1"/>
    <col min="5906" max="6144" width="9.140625" style="36"/>
    <col min="6145" max="6145" width="72.28515625" style="36" customWidth="1"/>
    <col min="6146" max="6146" width="12.42578125" style="36" customWidth="1"/>
    <col min="6147" max="6147" width="12" style="36" bestFit="1" customWidth="1"/>
    <col min="6148" max="6151" width="9.140625" style="36"/>
    <col min="6152" max="6161" width="0" style="36" hidden="1" customWidth="1"/>
    <col min="6162" max="6400" width="9.140625" style="36"/>
    <col min="6401" max="6401" width="72.28515625" style="36" customWidth="1"/>
    <col min="6402" max="6402" width="12.42578125" style="36" customWidth="1"/>
    <col min="6403" max="6403" width="12" style="36" bestFit="1" customWidth="1"/>
    <col min="6404" max="6407" width="9.140625" style="36"/>
    <col min="6408" max="6417" width="0" style="36" hidden="1" customWidth="1"/>
    <col min="6418" max="6656" width="9.140625" style="36"/>
    <col min="6657" max="6657" width="72.28515625" style="36" customWidth="1"/>
    <col min="6658" max="6658" width="12.42578125" style="36" customWidth="1"/>
    <col min="6659" max="6659" width="12" style="36" bestFit="1" customWidth="1"/>
    <col min="6660" max="6663" width="9.140625" style="36"/>
    <col min="6664" max="6673" width="0" style="36" hidden="1" customWidth="1"/>
    <col min="6674" max="6912" width="9.140625" style="36"/>
    <col min="6913" max="6913" width="72.28515625" style="36" customWidth="1"/>
    <col min="6914" max="6914" width="12.42578125" style="36" customWidth="1"/>
    <col min="6915" max="6915" width="12" style="36" bestFit="1" customWidth="1"/>
    <col min="6916" max="6919" width="9.140625" style="36"/>
    <col min="6920" max="6929" width="0" style="36" hidden="1" customWidth="1"/>
    <col min="6930" max="7168" width="9.140625" style="36"/>
    <col min="7169" max="7169" width="72.28515625" style="36" customWidth="1"/>
    <col min="7170" max="7170" width="12.42578125" style="36" customWidth="1"/>
    <col min="7171" max="7171" width="12" style="36" bestFit="1" customWidth="1"/>
    <col min="7172" max="7175" width="9.140625" style="36"/>
    <col min="7176" max="7185" width="0" style="36" hidden="1" customWidth="1"/>
    <col min="7186" max="7424" width="9.140625" style="36"/>
    <col min="7425" max="7425" width="72.28515625" style="36" customWidth="1"/>
    <col min="7426" max="7426" width="12.42578125" style="36" customWidth="1"/>
    <col min="7427" max="7427" width="12" style="36" bestFit="1" customWidth="1"/>
    <col min="7428" max="7431" width="9.140625" style="36"/>
    <col min="7432" max="7441" width="0" style="36" hidden="1" customWidth="1"/>
    <col min="7442" max="7680" width="9.140625" style="36"/>
    <col min="7681" max="7681" width="72.28515625" style="36" customWidth="1"/>
    <col min="7682" max="7682" width="12.42578125" style="36" customWidth="1"/>
    <col min="7683" max="7683" width="12" style="36" bestFit="1" customWidth="1"/>
    <col min="7684" max="7687" width="9.140625" style="36"/>
    <col min="7688" max="7697" width="0" style="36" hidden="1" customWidth="1"/>
    <col min="7698" max="7936" width="9.140625" style="36"/>
    <col min="7937" max="7937" width="72.28515625" style="36" customWidth="1"/>
    <col min="7938" max="7938" width="12.42578125" style="36" customWidth="1"/>
    <col min="7939" max="7939" width="12" style="36" bestFit="1" customWidth="1"/>
    <col min="7940" max="7943" width="9.140625" style="36"/>
    <col min="7944" max="7953" width="0" style="36" hidden="1" customWidth="1"/>
    <col min="7954" max="8192" width="9.140625" style="36"/>
    <col min="8193" max="8193" width="72.28515625" style="36" customWidth="1"/>
    <col min="8194" max="8194" width="12.42578125" style="36" customWidth="1"/>
    <col min="8195" max="8195" width="12" style="36" bestFit="1" customWidth="1"/>
    <col min="8196" max="8199" width="9.140625" style="36"/>
    <col min="8200" max="8209" width="0" style="36" hidden="1" customWidth="1"/>
    <col min="8210" max="8448" width="9.140625" style="36"/>
    <col min="8449" max="8449" width="72.28515625" style="36" customWidth="1"/>
    <col min="8450" max="8450" width="12.42578125" style="36" customWidth="1"/>
    <col min="8451" max="8451" width="12" style="36" bestFit="1" customWidth="1"/>
    <col min="8452" max="8455" width="9.140625" style="36"/>
    <col min="8456" max="8465" width="0" style="36" hidden="1" customWidth="1"/>
    <col min="8466" max="8704" width="9.140625" style="36"/>
    <col min="8705" max="8705" width="72.28515625" style="36" customWidth="1"/>
    <col min="8706" max="8706" width="12.42578125" style="36" customWidth="1"/>
    <col min="8707" max="8707" width="12" style="36" bestFit="1" customWidth="1"/>
    <col min="8708" max="8711" width="9.140625" style="36"/>
    <col min="8712" max="8721" width="0" style="36" hidden="1" customWidth="1"/>
    <col min="8722" max="8960" width="9.140625" style="36"/>
    <col min="8961" max="8961" width="72.28515625" style="36" customWidth="1"/>
    <col min="8962" max="8962" width="12.42578125" style="36" customWidth="1"/>
    <col min="8963" max="8963" width="12" style="36" bestFit="1" customWidth="1"/>
    <col min="8964" max="8967" width="9.140625" style="36"/>
    <col min="8968" max="8977" width="0" style="36" hidden="1" customWidth="1"/>
    <col min="8978" max="9216" width="9.140625" style="36"/>
    <col min="9217" max="9217" width="72.28515625" style="36" customWidth="1"/>
    <col min="9218" max="9218" width="12.42578125" style="36" customWidth="1"/>
    <col min="9219" max="9219" width="12" style="36" bestFit="1" customWidth="1"/>
    <col min="9220" max="9223" width="9.140625" style="36"/>
    <col min="9224" max="9233" width="0" style="36" hidden="1" customWidth="1"/>
    <col min="9234" max="9472" width="9.140625" style="36"/>
    <col min="9473" max="9473" width="72.28515625" style="36" customWidth="1"/>
    <col min="9474" max="9474" width="12.42578125" style="36" customWidth="1"/>
    <col min="9475" max="9475" width="12" style="36" bestFit="1" customWidth="1"/>
    <col min="9476" max="9479" width="9.140625" style="36"/>
    <col min="9480" max="9489" width="0" style="36" hidden="1" customWidth="1"/>
    <col min="9490" max="9728" width="9.140625" style="36"/>
    <col min="9729" max="9729" width="72.28515625" style="36" customWidth="1"/>
    <col min="9730" max="9730" width="12.42578125" style="36" customWidth="1"/>
    <col min="9731" max="9731" width="12" style="36" bestFit="1" customWidth="1"/>
    <col min="9732" max="9735" width="9.140625" style="36"/>
    <col min="9736" max="9745" width="0" style="36" hidden="1" customWidth="1"/>
    <col min="9746" max="9984" width="9.140625" style="36"/>
    <col min="9985" max="9985" width="72.28515625" style="36" customWidth="1"/>
    <col min="9986" max="9986" width="12.42578125" style="36" customWidth="1"/>
    <col min="9987" max="9987" width="12" style="36" bestFit="1" customWidth="1"/>
    <col min="9988" max="9991" width="9.140625" style="36"/>
    <col min="9992" max="10001" width="0" style="36" hidden="1" customWidth="1"/>
    <col min="10002" max="10240" width="9.140625" style="36"/>
    <col min="10241" max="10241" width="72.28515625" style="36" customWidth="1"/>
    <col min="10242" max="10242" width="12.42578125" style="36" customWidth="1"/>
    <col min="10243" max="10243" width="12" style="36" bestFit="1" customWidth="1"/>
    <col min="10244" max="10247" width="9.140625" style="36"/>
    <col min="10248" max="10257" width="0" style="36" hidden="1" customWidth="1"/>
    <col min="10258" max="10496" width="9.140625" style="36"/>
    <col min="10497" max="10497" width="72.28515625" style="36" customWidth="1"/>
    <col min="10498" max="10498" width="12.42578125" style="36" customWidth="1"/>
    <col min="10499" max="10499" width="12" style="36" bestFit="1" customWidth="1"/>
    <col min="10500" max="10503" width="9.140625" style="36"/>
    <col min="10504" max="10513" width="0" style="36" hidden="1" customWidth="1"/>
    <col min="10514" max="10752" width="9.140625" style="36"/>
    <col min="10753" max="10753" width="72.28515625" style="36" customWidth="1"/>
    <col min="10754" max="10754" width="12.42578125" style="36" customWidth="1"/>
    <col min="10755" max="10755" width="12" style="36" bestFit="1" customWidth="1"/>
    <col min="10756" max="10759" width="9.140625" style="36"/>
    <col min="10760" max="10769" width="0" style="36" hidden="1" customWidth="1"/>
    <col min="10770" max="11008" width="9.140625" style="36"/>
    <col min="11009" max="11009" width="72.28515625" style="36" customWidth="1"/>
    <col min="11010" max="11010" width="12.42578125" style="36" customWidth="1"/>
    <col min="11011" max="11011" width="12" style="36" bestFit="1" customWidth="1"/>
    <col min="11012" max="11015" width="9.140625" style="36"/>
    <col min="11016" max="11025" width="0" style="36" hidden="1" customWidth="1"/>
    <col min="11026" max="11264" width="9.140625" style="36"/>
    <col min="11265" max="11265" width="72.28515625" style="36" customWidth="1"/>
    <col min="11266" max="11266" width="12.42578125" style="36" customWidth="1"/>
    <col min="11267" max="11267" width="12" style="36" bestFit="1" customWidth="1"/>
    <col min="11268" max="11271" width="9.140625" style="36"/>
    <col min="11272" max="11281" width="0" style="36" hidden="1" customWidth="1"/>
    <col min="11282" max="11520" width="9.140625" style="36"/>
    <col min="11521" max="11521" width="72.28515625" style="36" customWidth="1"/>
    <col min="11522" max="11522" width="12.42578125" style="36" customWidth="1"/>
    <col min="11523" max="11523" width="12" style="36" bestFit="1" customWidth="1"/>
    <col min="11524" max="11527" width="9.140625" style="36"/>
    <col min="11528" max="11537" width="0" style="36" hidden="1" customWidth="1"/>
    <col min="11538" max="11776" width="9.140625" style="36"/>
    <col min="11777" max="11777" width="72.28515625" style="36" customWidth="1"/>
    <col min="11778" max="11778" width="12.42578125" style="36" customWidth="1"/>
    <col min="11779" max="11779" width="12" style="36" bestFit="1" customWidth="1"/>
    <col min="11780" max="11783" width="9.140625" style="36"/>
    <col min="11784" max="11793" width="0" style="36" hidden="1" customWidth="1"/>
    <col min="11794" max="12032" width="9.140625" style="36"/>
    <col min="12033" max="12033" width="72.28515625" style="36" customWidth="1"/>
    <col min="12034" max="12034" width="12.42578125" style="36" customWidth="1"/>
    <col min="12035" max="12035" width="12" style="36" bestFit="1" customWidth="1"/>
    <col min="12036" max="12039" width="9.140625" style="36"/>
    <col min="12040" max="12049" width="0" style="36" hidden="1" customWidth="1"/>
    <col min="12050" max="12288" width="9.140625" style="36"/>
    <col min="12289" max="12289" width="72.28515625" style="36" customWidth="1"/>
    <col min="12290" max="12290" width="12.42578125" style="36" customWidth="1"/>
    <col min="12291" max="12291" width="12" style="36" bestFit="1" customWidth="1"/>
    <col min="12292" max="12295" width="9.140625" style="36"/>
    <col min="12296" max="12305" width="0" style="36" hidden="1" customWidth="1"/>
    <col min="12306" max="12544" width="9.140625" style="36"/>
    <col min="12545" max="12545" width="72.28515625" style="36" customWidth="1"/>
    <col min="12546" max="12546" width="12.42578125" style="36" customWidth="1"/>
    <col min="12547" max="12547" width="12" style="36" bestFit="1" customWidth="1"/>
    <col min="12548" max="12551" width="9.140625" style="36"/>
    <col min="12552" max="12561" width="0" style="36" hidden="1" customWidth="1"/>
    <col min="12562" max="12800" width="9.140625" style="36"/>
    <col min="12801" max="12801" width="72.28515625" style="36" customWidth="1"/>
    <col min="12802" max="12802" width="12.42578125" style="36" customWidth="1"/>
    <col min="12803" max="12803" width="12" style="36" bestFit="1" customWidth="1"/>
    <col min="12804" max="12807" width="9.140625" style="36"/>
    <col min="12808" max="12817" width="0" style="36" hidden="1" customWidth="1"/>
    <col min="12818" max="13056" width="9.140625" style="36"/>
    <col min="13057" max="13057" width="72.28515625" style="36" customWidth="1"/>
    <col min="13058" max="13058" width="12.42578125" style="36" customWidth="1"/>
    <col min="13059" max="13059" width="12" style="36" bestFit="1" customWidth="1"/>
    <col min="13060" max="13063" width="9.140625" style="36"/>
    <col min="13064" max="13073" width="0" style="36" hidden="1" customWidth="1"/>
    <col min="13074" max="13312" width="9.140625" style="36"/>
    <col min="13313" max="13313" width="72.28515625" style="36" customWidth="1"/>
    <col min="13314" max="13314" width="12.42578125" style="36" customWidth="1"/>
    <col min="13315" max="13315" width="12" style="36" bestFit="1" customWidth="1"/>
    <col min="13316" max="13319" width="9.140625" style="36"/>
    <col min="13320" max="13329" width="0" style="36" hidden="1" customWidth="1"/>
    <col min="13330" max="13568" width="9.140625" style="36"/>
    <col min="13569" max="13569" width="72.28515625" style="36" customWidth="1"/>
    <col min="13570" max="13570" width="12.42578125" style="36" customWidth="1"/>
    <col min="13571" max="13571" width="12" style="36" bestFit="1" customWidth="1"/>
    <col min="13572" max="13575" width="9.140625" style="36"/>
    <col min="13576" max="13585" width="0" style="36" hidden="1" customWidth="1"/>
    <col min="13586" max="13824" width="9.140625" style="36"/>
    <col min="13825" max="13825" width="72.28515625" style="36" customWidth="1"/>
    <col min="13826" max="13826" width="12.42578125" style="36" customWidth="1"/>
    <col min="13827" max="13827" width="12" style="36" bestFit="1" customWidth="1"/>
    <col min="13828" max="13831" width="9.140625" style="36"/>
    <col min="13832" max="13841" width="0" style="36" hidden="1" customWidth="1"/>
    <col min="13842" max="14080" width="9.140625" style="36"/>
    <col min="14081" max="14081" width="72.28515625" style="36" customWidth="1"/>
    <col min="14082" max="14082" width="12.42578125" style="36" customWidth="1"/>
    <col min="14083" max="14083" width="12" style="36" bestFit="1" customWidth="1"/>
    <col min="14084" max="14087" width="9.140625" style="36"/>
    <col min="14088" max="14097" width="0" style="36" hidden="1" customWidth="1"/>
    <col min="14098" max="14336" width="9.140625" style="36"/>
    <col min="14337" max="14337" width="72.28515625" style="36" customWidth="1"/>
    <col min="14338" max="14338" width="12.42578125" style="36" customWidth="1"/>
    <col min="14339" max="14339" width="12" style="36" bestFit="1" customWidth="1"/>
    <col min="14340" max="14343" width="9.140625" style="36"/>
    <col min="14344" max="14353" width="0" style="36" hidden="1" customWidth="1"/>
    <col min="14354" max="14592" width="9.140625" style="36"/>
    <col min="14593" max="14593" width="72.28515625" style="36" customWidth="1"/>
    <col min="14594" max="14594" width="12.42578125" style="36" customWidth="1"/>
    <col min="14595" max="14595" width="12" style="36" bestFit="1" customWidth="1"/>
    <col min="14596" max="14599" width="9.140625" style="36"/>
    <col min="14600" max="14609" width="0" style="36" hidden="1" customWidth="1"/>
    <col min="14610" max="14848" width="9.140625" style="36"/>
    <col min="14849" max="14849" width="72.28515625" style="36" customWidth="1"/>
    <col min="14850" max="14850" width="12.42578125" style="36" customWidth="1"/>
    <col min="14851" max="14851" width="12" style="36" bestFit="1" customWidth="1"/>
    <col min="14852" max="14855" width="9.140625" style="36"/>
    <col min="14856" max="14865" width="0" style="36" hidden="1" customWidth="1"/>
    <col min="14866" max="15104" width="9.140625" style="36"/>
    <col min="15105" max="15105" width="72.28515625" style="36" customWidth="1"/>
    <col min="15106" max="15106" width="12.42578125" style="36" customWidth="1"/>
    <col min="15107" max="15107" width="12" style="36" bestFit="1" customWidth="1"/>
    <col min="15108" max="15111" width="9.140625" style="36"/>
    <col min="15112" max="15121" width="0" style="36" hidden="1" customWidth="1"/>
    <col min="15122" max="15360" width="9.140625" style="36"/>
    <col min="15361" max="15361" width="72.28515625" style="36" customWidth="1"/>
    <col min="15362" max="15362" width="12.42578125" style="36" customWidth="1"/>
    <col min="15363" max="15363" width="12" style="36" bestFit="1" customWidth="1"/>
    <col min="15364" max="15367" width="9.140625" style="36"/>
    <col min="15368" max="15377" width="0" style="36" hidden="1" customWidth="1"/>
    <col min="15378" max="15616" width="9.140625" style="36"/>
    <col min="15617" max="15617" width="72.28515625" style="36" customWidth="1"/>
    <col min="15618" max="15618" width="12.42578125" style="36" customWidth="1"/>
    <col min="15619" max="15619" width="12" style="36" bestFit="1" customWidth="1"/>
    <col min="15620" max="15623" width="9.140625" style="36"/>
    <col min="15624" max="15633" width="0" style="36" hidden="1" customWidth="1"/>
    <col min="15634" max="15872" width="9.140625" style="36"/>
    <col min="15873" max="15873" width="72.28515625" style="36" customWidth="1"/>
    <col min="15874" max="15874" width="12.42578125" style="36" customWidth="1"/>
    <col min="15875" max="15875" width="12" style="36" bestFit="1" customWidth="1"/>
    <col min="15876" max="15879" width="9.140625" style="36"/>
    <col min="15880" max="15889" width="0" style="36" hidden="1" customWidth="1"/>
    <col min="15890" max="16128" width="9.140625" style="36"/>
    <col min="16129" max="16129" width="72.28515625" style="36" customWidth="1"/>
    <col min="16130" max="16130" width="12.42578125" style="36" customWidth="1"/>
    <col min="16131" max="16131" width="12" style="36" bestFit="1" customWidth="1"/>
    <col min="16132" max="16135" width="9.140625" style="36"/>
    <col min="16136" max="16145" width="0" style="36" hidden="1" customWidth="1"/>
    <col min="16146" max="16384" width="9.140625" style="36"/>
  </cols>
  <sheetData>
    <row r="1" spans="1:11">
      <c r="J1" s="36" t="s">
        <v>235</v>
      </c>
      <c r="K1" s="69" t="s">
        <v>234</v>
      </c>
    </row>
    <row r="2" spans="1:11" ht="16.5" customHeight="1">
      <c r="A2" s="77" t="s">
        <v>233</v>
      </c>
      <c r="B2" s="68" t="s">
        <v>209</v>
      </c>
      <c r="C2" s="67" t="s">
        <v>209</v>
      </c>
    </row>
    <row r="3" spans="1:11" ht="16.5" customHeight="1">
      <c r="A3" s="78"/>
      <c r="B3" s="68" t="s">
        <v>210</v>
      </c>
      <c r="C3" s="67" t="s">
        <v>211</v>
      </c>
    </row>
    <row r="4" spans="1:11" ht="16.5" customHeight="1">
      <c r="A4" s="79" t="s">
        <v>232</v>
      </c>
      <c r="B4" s="39"/>
      <c r="C4" s="38"/>
    </row>
    <row r="5" spans="1:11" ht="16.5" customHeight="1">
      <c r="B5" s="70"/>
      <c r="C5" s="71"/>
    </row>
    <row r="6" spans="1:11" ht="16.5" customHeight="1">
      <c r="A6" s="54" t="s">
        <v>231</v>
      </c>
      <c r="B6" s="72">
        <v>0</v>
      </c>
      <c r="C6" s="35">
        <v>8140566</v>
      </c>
      <c r="I6" s="36">
        <v>1</v>
      </c>
      <c r="J6" s="36" t="e">
        <f ca="1">CONCATENATE("PR-",PullFirstLetters(SUBSTITUTE(SUBSTITUTE(SUBSTITUTE(SUBSTITUTE(SUBSTITUTE(A6, "/", ""), ":", ""), "(", ""), ")", ""), ",", "")  ),"-")&amp;TEXT(I6,"000")</f>
        <v>#NAME?</v>
      </c>
      <c r="K6" s="36" t="e">
        <f ca="1">CONCATENATE("PPA-",PullFirstLetters(SUBSTITUTE(SUBSTITUTE(SUBSTITUTE(SUBSTITUTE(SUBSTITUTE(A6, "/", ""), ":", ""), "(", ""), ")", ""), ",", "")  ),"-")&amp;TEXT(I6,"000")</f>
        <v>#NAME?</v>
      </c>
    </row>
    <row r="7" spans="1:11" ht="16.5" customHeight="1">
      <c r="A7" s="54" t="s">
        <v>230</v>
      </c>
      <c r="B7" s="35">
        <v>74303</v>
      </c>
      <c r="C7" s="73"/>
      <c r="I7" s="36">
        <v>2</v>
      </c>
      <c r="J7" s="36" t="e">
        <f ca="1">CONCATENATE("PR-",PullFirstLetters(SUBSTITUTE(SUBSTITUTE(SUBSTITUTE(SUBSTITUTE(SUBSTITUTE(A7, "/", ""), ":", ""), "(", ""), ")", ""), ",", "")  ),"-")&amp;TEXT(I7,"000")</f>
        <v>#NAME?</v>
      </c>
      <c r="K7" s="36" t="e">
        <f ca="1">CONCATENATE("PPA-",PullFirstLetters(SUBSTITUTE(SUBSTITUTE(SUBSTITUTE(SUBSTITUTE(SUBSTITUTE(A7, "/", ""), ":", ""), "(", ""), ")", ""), ",", "")  ),"-")&amp;TEXT(I7,"000")</f>
        <v>#NAME?</v>
      </c>
    </row>
    <row r="8" spans="1:11" ht="16.5" customHeight="1">
      <c r="A8" s="54" t="s">
        <v>229</v>
      </c>
      <c r="B8" s="74"/>
      <c r="C8" s="73"/>
      <c r="I8" s="36">
        <v>3</v>
      </c>
      <c r="J8" s="36" t="e">
        <f ca="1">CONCATENATE("PR-",PullFirstLetters(SUBSTITUTE(SUBSTITUTE(SUBSTITUTE(SUBSTITUTE(SUBSTITUTE(A8, "/", ""), ":", ""), "(", ""), ")", ""), ",", "")  ),"-")&amp;TEXT(I8,"000")</f>
        <v>#NAME?</v>
      </c>
      <c r="K8" s="36" t="e">
        <f ca="1">CONCATENATE("PPA-",PullFirstLetters(SUBSTITUTE(SUBSTITUTE(SUBSTITUTE(SUBSTITUTE(SUBSTITUTE(A8, "/", ""), ":", ""), "(", ""), ")", ""), ",", "")  ),"-")&amp;TEXT(I8,"000")</f>
        <v>#NAME?</v>
      </c>
    </row>
    <row r="9" spans="1:11" ht="16.5" customHeight="1">
      <c r="A9" s="54" t="s">
        <v>228</v>
      </c>
      <c r="B9" s="74"/>
      <c r="C9" s="73"/>
      <c r="I9" s="36">
        <v>4</v>
      </c>
      <c r="J9" s="36" t="e">
        <f ca="1">CONCATENATE("PR-",PullFirstLetters(SUBSTITUTE(SUBSTITUTE(SUBSTITUTE(SUBSTITUTE(SUBSTITUTE(A9, "/", ""), ":", ""), "(", ""), ")", ""), ",", "")  ),"-")&amp;TEXT(I9,"000")</f>
        <v>#NAME?</v>
      </c>
      <c r="K9" s="36" t="e">
        <f ca="1">CONCATENATE("PPA-",PullFirstLetters(SUBSTITUTE(SUBSTITUTE(SUBSTITUTE(SUBSTITUTE(SUBSTITUTE(A9, "/", ""), ":", ""), "(", ""), ")", ""), ",", "")  ),"-")&amp;TEXT(I9,"000")</f>
        <v>#NAME?</v>
      </c>
    </row>
    <row r="10" spans="1:11" ht="16.5" customHeight="1">
      <c r="A10" s="54" t="s">
        <v>227</v>
      </c>
      <c r="B10" s="75"/>
      <c r="C10" s="73"/>
      <c r="I10" s="36">
        <v>5</v>
      </c>
      <c r="J10" s="36" t="e">
        <f ca="1">CONCATENATE("PR-",PullFirstLetters(SUBSTITUTE(SUBSTITUTE(SUBSTITUTE(SUBSTITUTE(SUBSTITUTE(A10, "/", ""), ":", ""), "(", ""), ")", ""), ",", "")  ),"-")&amp;TEXT(I10,"000")</f>
        <v>#NAME?</v>
      </c>
      <c r="K10" s="36" t="e">
        <f ca="1">CONCATENATE("PPA-",PullFirstLetters(SUBSTITUTE(SUBSTITUTE(SUBSTITUTE(SUBSTITUTE(SUBSTITUTE(A10, "/", ""), ":", ""), "(", ""), ")", ""), ",", "")  ),"-")&amp;TEXT(I10,"000")</f>
        <v>#NAME?</v>
      </c>
    </row>
    <row r="11" spans="1:11" ht="16.5" customHeight="1">
      <c r="A11" s="54" t="s">
        <v>226</v>
      </c>
      <c r="B11" s="66"/>
      <c r="C11" s="48"/>
      <c r="I11" s="36">
        <v>6</v>
      </c>
      <c r="J11" s="36" t="e">
        <f ca="1">CONCATENATE("PR-",PullFirstLetters(SUBSTITUTE(SUBSTITUTE(SUBSTITUTE(SUBSTITUTE(SUBSTITUTE(A11, "/", ""), ":", ""), "(", ""), ")", ""), ",", "")  ),"-")&amp;TEXT(I11,"000")</f>
        <v>#NAME?</v>
      </c>
      <c r="K11" s="36" t="e">
        <f ca="1">CONCATENATE("PPA-",PullFirstLetters(SUBSTITUTE(SUBSTITUTE(SUBSTITUTE(SUBSTITUTE(SUBSTITUTE(A11, "/", ""), ":", ""), "(", ""), ")", ""), ",", "")  ),"-")&amp;TEXT(I11,"000")</f>
        <v>#NAME?</v>
      </c>
    </row>
    <row r="12" spans="1:11" ht="16.5" customHeight="1">
      <c r="A12" s="54" t="s">
        <v>213</v>
      </c>
      <c r="B12" s="65">
        <f>SUM(B13:B14)</f>
        <v>-3647635</v>
      </c>
      <c r="C12" s="64">
        <f>SUM(C13:C14)</f>
        <v>-4316236</v>
      </c>
      <c r="I12" s="36">
        <v>7</v>
      </c>
      <c r="J12" s="36" t="e">
        <f ca="1">CONCATENATE("PR-",PullFirstLetters(SUBSTITUTE(SUBSTITUTE(SUBSTITUTE(SUBSTITUTE(SUBSTITUTE(A12, "/", ""), ":", ""), "(", ""), ")", ""), ",", "")  ),"-")&amp;TEXT(I12,"000")</f>
        <v>#NAME?</v>
      </c>
      <c r="K12" s="36" t="e">
        <f ca="1">CONCATENATE("PPA-",PullFirstLetters(SUBSTITUTE(SUBSTITUTE(SUBSTITUTE(SUBSTITUTE(SUBSTITUTE(A12, "/", ""), ":", ""), "(", ""), ")", ""), ",", "")  ),"-")&amp;TEXT(I12,"000")</f>
        <v>#NAME?</v>
      </c>
    </row>
    <row r="13" spans="1:11" ht="16.5" customHeight="1">
      <c r="A13" s="63" t="s">
        <v>225</v>
      </c>
      <c r="B13" s="35">
        <v>-3303720</v>
      </c>
      <c r="C13" s="35">
        <v>-3878881</v>
      </c>
      <c r="I13" s="36">
        <v>8</v>
      </c>
      <c r="J13" s="36" t="e">
        <f ca="1">CONCATENATE("PR-",PullFirstLetters(SUBSTITUTE(SUBSTITUTE(SUBSTITUTE(SUBSTITUTE(SUBSTITUTE(A13, "/", ""), ":", ""), "(", ""), ")", ""), ",", "")  ),"-")&amp;TEXT(I13,"000")</f>
        <v>#NAME?</v>
      </c>
      <c r="K13" s="36" t="e">
        <f ca="1">CONCATENATE("PPA-",PullFirstLetters(SUBSTITUTE(SUBSTITUTE(SUBSTITUTE(SUBSTITUTE(SUBSTITUTE(A13, "/", ""), ":", ""), "(", ""), ")", ""), ",", "")  ),"-")&amp;TEXT(I13,"000")</f>
        <v>#NAME?</v>
      </c>
    </row>
    <row r="14" spans="1:11" ht="16.5" customHeight="1">
      <c r="A14" s="63" t="s">
        <v>224</v>
      </c>
      <c r="B14" s="35">
        <v>-343915</v>
      </c>
      <c r="C14" s="35">
        <v>-437355</v>
      </c>
      <c r="I14" s="36">
        <v>9</v>
      </c>
      <c r="J14" s="36" t="e">
        <f ca="1">CONCATENATE("PR-",PullFirstLetters(SUBSTITUTE(SUBSTITUTE(SUBSTITUTE(SUBSTITUTE(SUBSTITUTE(A14, "/", ""), ":", ""), "(", ""), ")", ""), ",", "")  ),"-")&amp;TEXT(I14,"000")</f>
        <v>#NAME?</v>
      </c>
      <c r="K14" s="36" t="e">
        <f ca="1">CONCATENATE("PPA-",PullFirstLetters(SUBSTITUTE(SUBSTITUTE(SUBSTITUTE(SUBSTITUTE(SUBSTITUTE(A14, "/", ""), ":", ""), "(", ""), ")", ""), ",", "")  ),"-")&amp;TEXT(I14,"000")</f>
        <v>#NAME?</v>
      </c>
    </row>
    <row r="15" spans="1:11" ht="16.5" customHeight="1">
      <c r="A15" s="54" t="s">
        <v>223</v>
      </c>
      <c r="B15" s="80">
        <v>0</v>
      </c>
      <c r="C15" s="81">
        <v>0</v>
      </c>
      <c r="I15" s="36">
        <v>10</v>
      </c>
      <c r="J15" s="36" t="e">
        <f ca="1">CONCATENATE("PR-",PullFirstLetters(SUBSTITUTE(SUBSTITUTE(SUBSTITUTE(SUBSTITUTE(SUBSTITUTE(A15, "/", ""), ":", ""), "(", ""), ")", ""), ",", "")  ),"-")&amp;TEXT(I15,"000")</f>
        <v>#NAME?</v>
      </c>
      <c r="K15" s="36" t="e">
        <f ca="1">CONCATENATE("PPA-",PullFirstLetters(SUBSTITUTE(SUBSTITUTE(SUBSTITUTE(SUBSTITUTE(SUBSTITUTE(A15, "/", ""), ":", ""), "(", ""), ")", ""), ",", "")  ),"-")&amp;TEXT(I15,"000")</f>
        <v>#NAME?</v>
      </c>
    </row>
    <row r="16" spans="1:11" ht="16.5" customHeight="1">
      <c r="A16" s="54" t="s">
        <v>222</v>
      </c>
      <c r="B16" s="35">
        <v>-2651998</v>
      </c>
      <c r="C16" s="35">
        <v>-1515765</v>
      </c>
      <c r="I16" s="36">
        <v>11</v>
      </c>
      <c r="J16" s="36" t="e">
        <f ca="1">CONCATENATE("PR-",PullFirstLetters(SUBSTITUTE(SUBSTITUTE(SUBSTITUTE(SUBSTITUTE(SUBSTITUTE(A16, "/", ""), ":", ""), "(", ""), ")", ""), ",", "")  ),"-")&amp;TEXT(I16,"000")</f>
        <v>#NAME?</v>
      </c>
      <c r="K16" s="36" t="e">
        <f ca="1">CONCATENATE("PPA-",PullFirstLetters(SUBSTITUTE(SUBSTITUTE(SUBSTITUTE(SUBSTITUTE(SUBSTITUTE(A16, "/", ""), ":", ""), "(", ""), ")", ""), ",", "")  ),"-")&amp;TEXT(I16,"000")</f>
        <v>#NAME?</v>
      </c>
    </row>
    <row r="17" spans="1:11" ht="16.5" customHeight="1">
      <c r="A17" s="62" t="s">
        <v>221</v>
      </c>
      <c r="B17" s="61">
        <f>SUM(B6:B12,B15:B16)</f>
        <v>-6225330</v>
      </c>
      <c r="C17" s="60">
        <f>SUM(C6:C12,C15:C16)</f>
        <v>2308565</v>
      </c>
      <c r="I17" s="36">
        <v>12</v>
      </c>
      <c r="J17" s="36" t="e">
        <f ca="1">CONCATENATE("PR-",PullFirstLetters(SUBSTITUTE(SUBSTITUTE(SUBSTITUTE(SUBSTITUTE(SUBSTITUTE(A17, "/", ""), ":", ""), "(", ""), ")", ""), ",", "")  ),"-")&amp;TEXT(I17,"000")</f>
        <v>#NAME?</v>
      </c>
      <c r="K17" s="36" t="e">
        <f ca="1">CONCATENATE("PPA-",PullFirstLetters(SUBSTITUTE(SUBSTITUTE(SUBSTITUTE(SUBSTITUTE(SUBSTITUTE(A17, "/", ""), ":", ""), "(", ""), ")", ""), ",", "")  ),"-")&amp;TEXT(I17,"000")</f>
        <v>#NAME?</v>
      </c>
    </row>
    <row r="18" spans="1:11" ht="16.5" customHeight="1">
      <c r="A18" s="52"/>
      <c r="B18" s="59"/>
      <c r="C18" s="58"/>
      <c r="J18" s="36" t="e">
        <f ca="1">CONCATENATE("PR-",PullFirstLetters(SUBSTITUTE(SUBSTITUTE(SUBSTITUTE(SUBSTITUTE(SUBSTITUTE(A18, "/", ""), ":", ""), "(", ""), ")", ""), ",", "")  ),"-")&amp;TEXT(I18,"000")</f>
        <v>#NAME?</v>
      </c>
      <c r="K18" s="36" t="e">
        <f ca="1">CONCATENATE("PPA-",PullFirstLetters(SUBSTITUTE(SUBSTITUTE(SUBSTITUTE(SUBSTITUTE(SUBSTITUTE(A18, "/", ""), ":", ""), "(", ""), ")", ""), ",", "")  ),"-")&amp;TEXT(I18,"000")</f>
        <v>#NAME?</v>
      </c>
    </row>
    <row r="19" spans="1:11" ht="16.5" customHeight="1">
      <c r="A19" s="76" t="s">
        <v>220</v>
      </c>
      <c r="B19" s="57"/>
      <c r="C19" s="48"/>
      <c r="I19" s="36">
        <v>13</v>
      </c>
      <c r="J19" s="36" t="e">
        <f ca="1">CONCATENATE("PR-",PullFirstLetters(SUBSTITUTE(SUBSTITUTE(SUBSTITUTE(SUBSTITUTE(SUBSTITUTE(A19, "/", ""), ":", ""), "(", ""), ")", ""), ",", "")  ),"-")&amp;TEXT(I19,"000")</f>
        <v>#NAME?</v>
      </c>
      <c r="K19" s="36" t="e">
        <f ca="1">CONCATENATE("PPA-",PullFirstLetters(SUBSTITUTE(SUBSTITUTE(SUBSTITUTE(SUBSTITUTE(SUBSTITUTE(A19, "/", ""), ":", ""), "(", ""), ")", ""), ",", "")  ),"-")&amp;TEXT(I19,"000")</f>
        <v>#NAME?</v>
      </c>
    </row>
    <row r="20" spans="1:11" ht="16.5" customHeight="1">
      <c r="A20" s="56" t="s">
        <v>219</v>
      </c>
      <c r="B20" s="55">
        <v>0</v>
      </c>
      <c r="C20" s="43">
        <v>0</v>
      </c>
      <c r="I20" s="36">
        <v>14</v>
      </c>
      <c r="J20" s="36" t="e">
        <f ca="1">CONCATENATE("PR-",PullFirstLetters(SUBSTITUTE(SUBSTITUTE(SUBSTITUTE(SUBSTITUTE(SUBSTITUTE(A20, "/", ""), ":", ""), "(", ""), ")", ""), ",", "")  ),"-")&amp;TEXT(I20,"000")</f>
        <v>#NAME?</v>
      </c>
      <c r="K20" s="36" t="e">
        <f ca="1">CONCATENATE("PPA-",PullFirstLetters(SUBSTITUTE(SUBSTITUTE(SUBSTITUTE(SUBSTITUTE(SUBSTITUTE(A20, "/", ""), ":", ""), "(", ""), ")", ""), ",", "")  ),"-")&amp;TEXT(I20,"000")</f>
        <v>#NAME?</v>
      </c>
    </row>
    <row r="21" spans="1:11" ht="16.5" customHeight="1">
      <c r="A21" s="54" t="s">
        <v>218</v>
      </c>
      <c r="B21" s="53"/>
      <c r="C21" s="43"/>
      <c r="I21" s="36">
        <v>15</v>
      </c>
      <c r="J21" s="36" t="e">
        <f ca="1">CONCATENATE("PR-",PullFirstLetters(SUBSTITUTE(SUBSTITUTE(SUBSTITUTE(SUBSTITUTE(SUBSTITUTE(A21, "/", ""), ":", ""), "(", ""), ")", ""), ",", "")  ),"-")&amp;TEXT(I21,"000")</f>
        <v>#NAME?</v>
      </c>
      <c r="K21" s="36" t="e">
        <f ca="1">CONCATENATE("PPA-",PullFirstLetters(SUBSTITUTE(SUBSTITUTE(SUBSTITUTE(SUBSTITUTE(SUBSTITUTE(A21, "/", ""), ":", ""), "(", ""), ")", ""), ",", "")  ),"-")&amp;TEXT(I21,"000")</f>
        <v>#NAME?</v>
      </c>
    </row>
    <row r="22" spans="1:11" ht="16.5" customHeight="1">
      <c r="A22" s="54" t="s">
        <v>217</v>
      </c>
      <c r="B22" s="53">
        <v>0</v>
      </c>
      <c r="C22" s="43">
        <v>0</v>
      </c>
      <c r="I22" s="36">
        <v>16</v>
      </c>
      <c r="J22" s="36" t="e">
        <f ca="1">CONCATENATE("PR-",PullFirstLetters(SUBSTITUTE(SUBSTITUTE(SUBSTITUTE(SUBSTITUTE(SUBSTITUTE(A22, "/", ""), ":", ""), "(", ""), ")", ""), ",", "")  ),"-")&amp;TEXT(I22,"000")</f>
        <v>#NAME?</v>
      </c>
      <c r="K22" s="36" t="e">
        <f ca="1">CONCATENATE("PPA-",PullFirstLetters(SUBSTITUTE(SUBSTITUTE(SUBSTITUTE(SUBSTITUTE(SUBSTITUTE(A22, "/", ""), ":", ""), "(", ""), ")", ""), ",", "")  ),"-")&amp;TEXT(I22,"000")</f>
        <v>#NAME?</v>
      </c>
    </row>
    <row r="23" spans="1:11" ht="16.5" customHeight="1">
      <c r="A23" s="52" t="s">
        <v>216</v>
      </c>
      <c r="B23" s="51">
        <f>SUM(B20:B22)</f>
        <v>0</v>
      </c>
      <c r="C23" s="50">
        <f>SUM(C20:C22)</f>
        <v>0</v>
      </c>
      <c r="I23" s="36">
        <v>17</v>
      </c>
      <c r="J23" s="36" t="e">
        <f ca="1">CONCATENATE("PR-",PullFirstLetters(SUBSTITUTE(SUBSTITUTE(SUBSTITUTE(SUBSTITUTE(SUBSTITUTE(A23, "/", ""), ":", ""), "(", ""), ")", ""), ",", "")  ),"-")&amp;TEXT(I23,"000")</f>
        <v>#NAME?</v>
      </c>
      <c r="K23" s="36" t="e">
        <f ca="1">CONCATENATE("PPA-",PullFirstLetters(SUBSTITUTE(SUBSTITUTE(SUBSTITUTE(SUBSTITUTE(SUBSTITUTE(A23, "/", ""), ":", ""), "(", ""), ")", ""), ",", "")  ),"-")&amp;TEXT(I23,"000")</f>
        <v>#NAME?</v>
      </c>
    </row>
    <row r="24" spans="1:11" ht="16.5" customHeight="1">
      <c r="A24" s="42"/>
      <c r="B24" s="49"/>
      <c r="C24" s="48"/>
      <c r="J24" s="36" t="e">
        <f ca="1">CONCATENATE("PR-",PullFirstLetters(SUBSTITUTE(SUBSTITUTE(SUBSTITUTE(SUBSTITUTE(SUBSTITUTE(A24, "/", ""), ":", ""), "(", ""), ")", ""), ",", "")  ),"-")&amp;TEXT(I24,"000")</f>
        <v>#NAME?</v>
      </c>
      <c r="K24" s="36" t="e">
        <f ca="1">CONCATENATE("PPA-",PullFirstLetters(SUBSTITUTE(SUBSTITUTE(SUBSTITUTE(SUBSTITUTE(SUBSTITUTE(A24, "/", ""), ":", ""), "(", ""), ")", ""), ",", "")  ),"-")&amp;TEXT(I24,"000")</f>
        <v>#NAME?</v>
      </c>
    </row>
    <row r="25" spans="1:11" ht="16.5" customHeight="1" thickBot="1">
      <c r="A25" s="42" t="s">
        <v>212</v>
      </c>
      <c r="B25" s="47">
        <f>B17+B23</f>
        <v>-6225330</v>
      </c>
      <c r="C25" s="46">
        <f>C17+C23</f>
        <v>2308565</v>
      </c>
      <c r="I25" s="36">
        <v>18</v>
      </c>
      <c r="J25" s="36" t="e">
        <f ca="1">CONCATENATE("PR-",PullFirstLetters(SUBSTITUTE(SUBSTITUTE(SUBSTITUTE(SUBSTITUTE(SUBSTITUTE(A25, "/", ""), ":", ""), "(", ""), ")", ""), ",", "")  ),"-")&amp;TEXT(I25,"000")</f>
        <v>#NAME?</v>
      </c>
      <c r="K25" s="36" t="e">
        <f ca="1">CONCATENATE("PPA-",PullFirstLetters(SUBSTITUTE(SUBSTITUTE(SUBSTITUTE(SUBSTITUTE(SUBSTITUTE(A25, "/", ""), ":", ""), "(", ""), ")", ""), ",", "")  ),"-")&amp;TEXT(I25,"000")</f>
        <v>#NAME?</v>
      </c>
    </row>
    <row r="26" spans="1:11" ht="16.5" customHeight="1">
      <c r="A26" s="45" t="s">
        <v>215</v>
      </c>
      <c r="B26" s="44">
        <v>0</v>
      </c>
      <c r="C26" s="43">
        <v>0</v>
      </c>
      <c r="I26" s="36">
        <v>19</v>
      </c>
      <c r="J26" s="36" t="e">
        <f ca="1">CONCATENATE("PR-",PullFirstLetters(SUBSTITUTE(SUBSTITUTE(SUBSTITUTE(SUBSTITUTE(SUBSTITUTE(A26, "/", ""), ":", ""), "(", ""), ")", ""), ",", "")  ),"-")&amp;TEXT(I26,"000")</f>
        <v>#NAME?</v>
      </c>
      <c r="K26" s="36" t="e">
        <f ca="1">CONCATENATE("PPA-",PullFirstLetters(SUBSTITUTE(SUBSTITUTE(SUBSTITUTE(SUBSTITUTE(SUBSTITUTE(A26, "/", ""), ":", ""), "(", ""), ")", ""), ",", "")  ),"-")&amp;TEXT(I26,"000")</f>
        <v>#NAME?</v>
      </c>
    </row>
    <row r="27" spans="1:11" ht="16.5" customHeight="1" thickBot="1">
      <c r="A27" s="42" t="s">
        <v>214</v>
      </c>
      <c r="B27" s="41">
        <f>SUM(B25:B26)</f>
        <v>-6225330</v>
      </c>
      <c r="C27" s="40">
        <f>SUM(C25:C26)</f>
        <v>2308565</v>
      </c>
      <c r="I27" s="36">
        <v>20</v>
      </c>
      <c r="J27" s="36" t="e">
        <f ca="1">CONCATENATE("PR-",PullFirstLetters(SUBSTITUTE(SUBSTITUTE(SUBSTITUTE(SUBSTITUTE(SUBSTITUTE(A27, "/", ""), ":", ""), "(", ""), ")", ""), ",", "")  ),"-")&amp;TEXT(I27,"000")</f>
        <v>#NAME?</v>
      </c>
      <c r="K27" s="36" t="e">
        <f ca="1">CONCATENATE("PPA-",PullFirstLetters(SUBSTITUTE(SUBSTITUTE(SUBSTITUTE(SUBSTITUTE(SUBSTITUTE(A27, "/", ""), ":", ""), "(", ""), ")", ""), ",", "")  ),"-")&amp;TEXT(I27,"000")</f>
        <v>#NAME?</v>
      </c>
    </row>
    <row r="28" spans="1:11" ht="15.75" thickTop="1">
      <c r="A28" s="38"/>
      <c r="B28" s="39"/>
      <c r="C28" s="38"/>
    </row>
    <row r="29" spans="1:11">
      <c r="A29" s="38"/>
      <c r="B29" s="39"/>
      <c r="C29" s="38"/>
    </row>
    <row r="30" spans="1:11">
      <c r="A30" s="38"/>
      <c r="B30" s="39"/>
      <c r="C30" s="38"/>
    </row>
  </sheetData>
  <mergeCells count="1">
    <mergeCell ref="A2:A3"/>
  </mergeCells>
  <pageMargins left="0.7" right="0.7" top="0.75" bottom="0.75" header="0.3" footer="0.3"/>
  <ignoredErrors>
    <ignoredError sqref="A7:C17 A6 C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besianasharkaj</cp:lastModifiedBy>
  <cp:lastPrinted>2016-10-03T09:59:38Z</cp:lastPrinted>
  <dcterms:created xsi:type="dcterms:W3CDTF">2012-01-19T09:31:29Z</dcterms:created>
  <dcterms:modified xsi:type="dcterms:W3CDTF">2022-08-30T09:32:40Z</dcterms:modified>
</cp:coreProperties>
</file>