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\SHARE\Andi.Shyti\D\KONTABILITET 2021\11111.BILANCE 2021\Sani service\QKB\"/>
    </mc:Choice>
  </mc:AlternateContent>
  <bookViews>
    <workbookView xWindow="-120" yWindow="-120" windowWidth="29040" windowHeight="1584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30" i="18" l="1"/>
  <c r="B30" i="18"/>
  <c r="B28" i="18"/>
  <c r="D28" i="18" l="1"/>
  <c r="B35" i="18" l="1"/>
  <c r="B67" i="18" l="1"/>
  <c r="D67" i="18"/>
  <c r="D59" i="18"/>
  <c r="B59" i="18"/>
  <c r="D35" i="18"/>
  <c r="D50" i="18" s="1"/>
  <c r="B50" i="18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<sst xmlns="http://schemas.openxmlformats.org/spreadsheetml/2006/main" count="418" uniqueCount="269">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</sst>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zoomScaleNormal="100" workbookViewId="0">
      <selection activeCell="D31" sqref="D31"/>
    </sheetView>
  </sheetViews>
  <sheetFormatPr defaultRowHeight="15"/>
  <cols>
    <col min="1" max="1" width="69.285156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227</v>
      </c>
    </row>
    <row r="2" spans="1:6">
      <c r="A2" s="42" t="s">
        <v>224</v>
      </c>
    </row>
    <row r="3" spans="1:6">
      <c r="A3" s="42" t="s">
        <v>225</v>
      </c>
    </row>
    <row r="4" spans="1:6">
      <c r="A4" s="42" t="s">
        <v>226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1370525812</v>
      </c>
      <c r="C10" s="44"/>
      <c r="D10" s="50">
        <v>1074953880</v>
      </c>
      <c r="E10" s="43"/>
      <c r="F10" s="63" t="s">
        <v>266</v>
      </c>
    </row>
    <row r="11" spans="1:6">
      <c r="A11" s="49" t="s">
        <v>261</v>
      </c>
      <c r="B11" s="50"/>
      <c r="C11" s="44"/>
      <c r="D11" s="50"/>
      <c r="E11" s="43"/>
      <c r="F11" s="63" t="s">
        <v>267</v>
      </c>
    </row>
    <row r="12" spans="1:6">
      <c r="A12" s="49" t="s">
        <v>262</v>
      </c>
      <c r="B12" s="50"/>
      <c r="C12" s="44"/>
      <c r="D12" s="50"/>
      <c r="E12" s="43"/>
      <c r="F12" s="63" t="s">
        <v>267</v>
      </c>
    </row>
    <row r="13" spans="1:6">
      <c r="A13" s="49" t="s">
        <v>263</v>
      </c>
      <c r="B13" s="50"/>
      <c r="C13" s="44"/>
      <c r="D13" s="50"/>
      <c r="E13" s="43"/>
      <c r="F13" s="63" t="s">
        <v>267</v>
      </c>
    </row>
    <row r="14" spans="1:6">
      <c r="A14" s="49" t="s">
        <v>264</v>
      </c>
      <c r="B14" s="50"/>
      <c r="C14" s="44"/>
      <c r="D14" s="50"/>
      <c r="E14" s="43"/>
      <c r="F14" s="63" t="s">
        <v>268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231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-251498346</v>
      </c>
      <c r="C18" s="44"/>
      <c r="D18" s="50">
        <v>-255919683</v>
      </c>
      <c r="E18" s="43"/>
      <c r="F18" s="36"/>
    </row>
    <row r="19" spans="1:6">
      <c r="A19" s="52" t="s">
        <v>232</v>
      </c>
      <c r="B19" s="50">
        <v>-376379383</v>
      </c>
      <c r="C19" s="44"/>
      <c r="D19" s="50">
        <v>-318125316</v>
      </c>
      <c r="E19" s="43"/>
      <c r="F19" s="36"/>
    </row>
    <row r="20" spans="1:6">
      <c r="A20" s="52" t="s">
        <v>233</v>
      </c>
      <c r="B20" s="50">
        <v>-202102701</v>
      </c>
      <c r="C20" s="44"/>
      <c r="D20" s="50">
        <v>-202994813</v>
      </c>
      <c r="E20" s="43"/>
      <c r="F20" s="36"/>
    </row>
    <row r="21" spans="1:6">
      <c r="A21" s="52" t="s">
        <v>234</v>
      </c>
      <c r="B21" s="50">
        <v>-45848528</v>
      </c>
      <c r="C21" s="44"/>
      <c r="D21" s="50">
        <v>-188641209</v>
      </c>
      <c r="E21" s="43"/>
      <c r="F21" s="36"/>
    </row>
    <row r="22" spans="1:6">
      <c r="A22" s="52" t="s">
        <v>235</v>
      </c>
      <c r="B22" s="50">
        <v>-302227765</v>
      </c>
      <c r="C22" s="44"/>
      <c r="D22" s="50">
        <v>-304690606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236</v>
      </c>
      <c r="B24" s="50"/>
      <c r="C24" s="44"/>
      <c r="D24" s="50"/>
      <c r="E24" s="43"/>
      <c r="F24" s="36"/>
    </row>
    <row r="25" spans="1:6">
      <c r="A25" s="52" t="s">
        <v>237</v>
      </c>
      <c r="B25" s="50"/>
      <c r="C25" s="44"/>
      <c r="D25" s="50"/>
      <c r="E25" s="43"/>
      <c r="F25" s="36"/>
    </row>
    <row r="26" spans="1:6">
      <c r="A26" s="52" t="s">
        <v>238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192469089</v>
      </c>
      <c r="C28" s="44"/>
      <c r="D28" s="57">
        <f>SUM(D10:D22,D24:D27)</f>
        <v>-195417747</v>
      </c>
      <c r="E28" s="43"/>
      <c r="F28" s="36"/>
    </row>
    <row r="29" spans="1:6" ht="15" customHeight="1">
      <c r="A29" s="52" t="s">
        <v>26</v>
      </c>
      <c r="B29" s="50">
        <v>-33972941</v>
      </c>
      <c r="C29" s="44"/>
      <c r="D29" s="50"/>
      <c r="E29" s="43"/>
      <c r="F29" s="36"/>
    </row>
    <row r="30" spans="1:6" ht="15" customHeight="1">
      <c r="A30" s="53" t="s">
        <v>239</v>
      </c>
      <c r="B30" s="57">
        <f>SUM(B28:B29)</f>
        <v>158496148</v>
      </c>
      <c r="C30" s="45"/>
      <c r="D30" s="57">
        <f>SUM(D28:D29)</f>
        <v>-195417747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259</v>
      </c>
      <c r="B35" s="58">
        <f>B30+B33</f>
        <v>158496148</v>
      </c>
      <c r="C35" s="48"/>
      <c r="D35" s="58">
        <f>D30+D33</f>
        <v>-195417747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158496148</v>
      </c>
      <c r="D50" s="59">
        <f>D35</f>
        <v>-195417747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 ht="30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 ht="29.25">
      <c r="A69" s="53" t="s">
        <v>257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258</v>
      </c>
      <c r="B71" s="60">
        <f>B69+B50</f>
        <v>158496148</v>
      </c>
      <c r="D71" s="60">
        <f>D69+D50</f>
        <v>-195417747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Eduart Maxhari</cp:lastModifiedBy>
  <cp:lastPrinted>2016-10-03T09:59:38Z</cp:lastPrinted>
  <dcterms:created xsi:type="dcterms:W3CDTF">2012-01-19T09:31:29Z</dcterms:created>
  <dcterms:modified xsi:type="dcterms:W3CDTF">2022-07-25T15:13:21Z</dcterms:modified>
</cp:coreProperties>
</file>