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92.168.4.21\Finance\Albana 2021\Deklarimet\QKB\Nexuscom\New folder\"/>
    </mc:Choice>
  </mc:AlternateContent>
  <xr:revisionPtr revIDLastSave="0" documentId="13_ncr:1_{C765241B-55C9-44F9-A2ED-E2523EB25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16" i="1"/>
  <c r="C12" i="1" l="1"/>
  <c r="C23" i="1" l="1"/>
  <c r="B23" i="1"/>
  <c r="M6" i="1"/>
  <c r="N6" i="1"/>
  <c r="B12" i="1"/>
  <c r="B17" i="1" s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<sst xmlns="http://schemas.openxmlformats.org/spreadsheetml/2006/main" count="28" uniqueCount="27">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</sst>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0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0" fillId="0" borderId="0" xfId="0" applyNumberFormat="1"/>
    <xf numFmtId="165" fontId="0" fillId="0" borderId="0" xfId="0" applyNumberFormat="1"/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166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_%20Nexuscom%20Ballkan%20shpk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-569294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G30" sqref="G30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36" t="s">
        <v>24</v>
      </c>
      <c r="B2" s="11" t="s">
        <v>23</v>
      </c>
      <c r="C2" s="11" t="s">
        <v>23</v>
      </c>
    </row>
    <row r="3" spans="1:14" ht="15" customHeight="1" x14ac:dyDescent="0.25">
      <c r="A3" s="37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6" t="s">
        <v>19</v>
      </c>
      <c r="B6" s="25">
        <v>7662005</v>
      </c>
      <c r="C6" s="13">
        <v>17357035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6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6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6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7"/>
      <c r="C10" s="15">
        <v>-5613888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7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8">
        <f>SUM(B13:B14)</f>
        <v>-2486221</v>
      </c>
      <c r="C12" s="17">
        <f>SUM(C13:C14)</f>
        <v>-5486115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7">
        <v>-2108279</v>
      </c>
      <c r="C13" s="15">
        <v>-4693635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7">
        <v>-377942</v>
      </c>
      <c r="C14" s="15">
        <v>-792480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7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7">
        <f>-5771393-6</f>
        <v>-5771399</v>
      </c>
      <c r="C16" s="22">
        <v>-4728090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9">
        <f>SUM(B6:B12,B15:B16)</f>
        <v>-595615</v>
      </c>
      <c r="C17" s="18">
        <f>SUM(C6:C12,C15:C16)</f>
        <v>1528942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30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3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5">
        <v>0</v>
      </c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7">
        <v>0</v>
      </c>
      <c r="C21" s="13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7">
        <v>26321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9">
        <f>SUM(B20:B22)</f>
        <v>26321</v>
      </c>
      <c r="C23" s="18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3">
        <f>B17+B23</f>
        <v>-569294</v>
      </c>
      <c r="C25" s="20">
        <f>C17+C23</f>
        <v>1528942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7">
        <v>0</v>
      </c>
      <c r="C26" s="16">
        <v>76446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4">
        <f>B25-B26</f>
        <v>-569294</v>
      </c>
      <c r="C27" s="21">
        <f>C25-C26</f>
        <v>1452496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6"/>
      <c r="C28" s="1"/>
    </row>
    <row r="29" spans="1:14" x14ac:dyDescent="0.25">
      <c r="A29" s="1"/>
      <c r="B29" s="26"/>
      <c r="C29" s="1"/>
      <c r="E29" s="23"/>
      <c r="F29" s="24"/>
    </row>
    <row r="30" spans="1:14" x14ac:dyDescent="0.25">
      <c r="A30" s="1"/>
      <c r="B30" s="26"/>
      <c r="C30" s="1"/>
    </row>
    <row r="31" spans="1:14" x14ac:dyDescent="0.25">
      <c r="B31" s="38">
        <f>B27-'[1]Pasqyra e Pozicionit Financiar'!$B$65</f>
        <v>0</v>
      </c>
      <c r="E31" s="24"/>
      <c r="F31" s="35"/>
    </row>
    <row r="32" spans="1:14" x14ac:dyDescent="0.25">
      <c r="B32" s="2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 Nika</cp:lastModifiedBy>
  <dcterms:created xsi:type="dcterms:W3CDTF">2018-06-20T15:30:23Z</dcterms:created>
  <dcterms:modified xsi:type="dcterms:W3CDTF">2021-07-23T09:47:17Z</dcterms:modified>
</cp:coreProperties>
</file>