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test\ZYRA\ZYRA\BILANCE\BILANCE 2019\BIZNES I MADH\NOBI\QKB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9" i="18" l="1"/>
  <c r="B37" i="18"/>
  <c r="B30" i="18"/>
  <c r="B27" i="18"/>
  <c r="B19" i="18"/>
  <c r="B10" i="18"/>
  <c r="B42" i="18" l="1"/>
  <c r="D55" i="18"/>
  <c r="B55" i="18"/>
  <c r="D42" i="18"/>
  <c r="D47" i="18" s="1"/>
  <c r="B47" i="18" l="1"/>
  <c r="B57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<sst xmlns="http://schemas.openxmlformats.org/spreadsheetml/2006/main" count="414" uniqueCount="271">
  <si>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</si>
  <si>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</si>
  <si>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</si>
  <si>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</si>
  <si>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</si>
  <si>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</si>
  <si>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</si>
  <si>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</si>
  <si>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</si>
  <si>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</si>
  <si>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</si>
  <si>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</si>
  <si>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</si>
  <si>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</si>
  <si>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</si>
  <si>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</si>
  <si>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</si>
  <si>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</si>
  <si>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</si>
  <si>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</si>
  <si>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</si>
  <si>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</si>
  <si>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</si>
  <si>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</si>
  <si>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</si>
  <si>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</si>
  <si>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</si>
  <si>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</si>
  <si>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</si>
  <si>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</si>
  <si>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</si>
  <si>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</si>
  <si>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</si>
  <si>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</si>
  <si>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</si>
  <si>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</si>
  <si>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</si>
  <si>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</si>
  <si>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</si>
  <si>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</si>
  <si>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</si>
  <si>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</si>
  <si>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</si>
  <si>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</si>
  <si>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</si>
  <si>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</si>
  <si>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</si>
  <si>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</si>
  <si>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</si>
  <si>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</si>
  <si>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</si>
  <si>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</si>
  <si>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</si>
  <si>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</si>
  <si>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</si>
  <si>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</si>
  <si>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</si>
  <si>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</si>
  <si>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</si>
  <si>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</si>
  <si>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</si>
  <si>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</si>
  <si>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</si>
  <si>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</si>
  <si>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</si>
  <si>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</si>
  <si>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</si>
  <si>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</si>
  <si>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</si>
  <si>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</si>
  <si>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</si>
  <si>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</si>
  <si>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</si>
  <si>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</si>
  <si>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</si>
  <si>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</si>
  <si>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</si>
  <si>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</si>
  <si>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</si>
  <si>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</si>
  <si>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</si>
  <si>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</si>
  <si>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</si>
  <si>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</si>
  <si>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</si>
  <si>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</si>
  <si>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</si>
  <si>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</si>
  <si>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</si>
  <si>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</si>
  <si>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</si>
  <si>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</si>
  <si>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</si>
  <si>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</si>
  <si>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</si>
  <si>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</si>
  <si>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</si>
  <si>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</si>
  <si>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</si>
  <si>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</si>
  <si>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</si>
  <si>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</si>
  <si>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</si>
  <si>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</si>
  <si>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</si>
  <si>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</si>
  <si>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</si>
  <si>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</si>
  <si>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</si>
  <si>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</si>
  <si>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</si>
  <si>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</si>
  <si>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</si>
  <si>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</si>
  <si>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</si>
  <si>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</si>
  <si>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</si>
  <si>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</si>
  <si>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</si>
  <si>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</si>
  <si>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</si>
  <si>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</si>
  <si>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</si>
  <si>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</si>
  <si>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</si>
  <si>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</si>
  <si>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</si>
  <si>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</si>
  <si>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</si>
  <si>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</si>
  <si>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</si>
  <si>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</si>
  <si>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</si>
  <si>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</si>
  <si>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</si>
  <si>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</si>
  <si>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</si>
  <si>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</si>
  <si>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</si>
  <si>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</si>
  <si>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</si>
  <si>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</si>
  <si>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</si>
  <si>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</si>
  <si>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</si>
  <si>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</si>
  <si>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</si>
  <si>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</si>
  <si>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</si>
  <si>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</si>
  <si>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</si>
  <si>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</si>
  <si>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</si>
  <si>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</si>
  <si>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</si>
  <si>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</si>
  <si>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</si>
  <si>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</si>
  <si>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</si>
  <si>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</si>
  <si>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</si>
  <si>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</si>
  <si>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</si>
  <si>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</si>
  <si>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</si>
  <si>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</si>
  <si>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</si>
  <si>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</si>
  <si>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</si>
  <si>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</si>
  <si>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</si>
  <si>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</si>
  <si>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</si>
  <si>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</si>
  <si>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</si>
  <si>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</si>
  <si>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</si>
  <si>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</si>
  <si>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</si>
  <si>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</si>
  <si>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</si>
  <si>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</si>
  <si>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</si>
  <si>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</si>
  <si>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</si>
  <si>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</si>
  <si>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</si>
  <si>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</si>
  <si>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</si>
  <si>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</si>
  <si>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</si>
  <si>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</si>
  <si>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</si>
  <si>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</si>
  <si>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</si>
  <si>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</si>
  <si>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</si>
  <si>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</si>
  <si>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</si>
  <si>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</si>
  <si>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</si>
  <si>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</si>
  <si>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</si>
  <si>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</si>
  <si>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</si>
  <si>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</si>
  <si>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</si>
  <si>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</si>
  <si>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</si>
  <si>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</si>
  <si>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</si>
  <si>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</si>
  <si>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</si>
  <si>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</si>
  <si>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</si>
  <si>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</si>
  <si>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</si>
  <si>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</si>
  <si>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</si>
  <si>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</si>
  <si>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</si>
  <si>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</si>
  <si>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</si>
  <si>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</si>
  <si>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</si>
  <si>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</si>
  <si>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</si>
  <si>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</si>
  <si>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</si>
  <si>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</si>
  <si>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</si>
  <si>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</si>
  <si>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</si>
  <si>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</si>
  <si>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</si>
  <si>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</si>
  <si>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</si>
  <si>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</si>
  <si>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</si>
  <si>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</si>
  <si>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</si>
  <si>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</si>
  <si>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</si>
  <si>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</si>
  <si>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</si>
  <si>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</si>
  <si>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</si>
  <si>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</si>
  <si>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</si>
  <si>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</si>
  <si>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</si>
  <si>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</si>
  <si>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</si>
  <si>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</si>
  <si>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</si>
  <si>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</si>
  <si>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</si>
  <si>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</si>
  <si>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</si>
  <si>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</si>
  <si>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</si>
  <si>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</si>
  <si>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</si>
  <si>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</si>
  <si>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</si>
  <si>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</si>
  <si>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</si>
  <si>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</si>
  <si>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NO-BI</t>
  </si>
  <si>
    <t>NIPT L51309034K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</si>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</sst>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34350+479333+3689936+52665105+301000+529130+254160+52772560+156400</f>
        <v>110881974</v>
      </c>
      <c r="C10" s="52"/>
      <c r="D10" s="64">
        <v>42219371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-(46028268-230700)</f>
        <v>-45797568</v>
      </c>
      <c r="C19" s="52"/>
      <c r="D19" s="64">
        <v>-2477091</v>
      </c>
      <c r="E19" s="51"/>
      <c r="F19" s="42"/>
    </row>
    <row r="20" spans="1:6">
      <c r="A20" s="63" t="s">
        <v>243</v>
      </c>
      <c r="B20" s="64"/>
      <c r="C20" s="52"/>
      <c r="D20" s="64">
        <v>-25670404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-4489309</v>
      </c>
      <c r="C22" s="52"/>
      <c r="D22" s="64">
        <v>-3863300</v>
      </c>
      <c r="E22" s="51"/>
      <c r="F22" s="42"/>
    </row>
    <row r="23" spans="1:6">
      <c r="A23" s="63" t="s">
        <v>245</v>
      </c>
      <c r="B23" s="64">
        <v>-749716</v>
      </c>
      <c r="C23" s="52"/>
      <c r="D23" s="64">
        <v>-645172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-4501808</v>
      </c>
      <c r="C26" s="52"/>
      <c r="D26" s="64">
        <v>-2585996</v>
      </c>
      <c r="E26" s="51"/>
      <c r="F26" s="42"/>
    </row>
    <row r="27" spans="1:6">
      <c r="A27" s="45" t="s">
        <v>221</v>
      </c>
      <c r="B27" s="64">
        <f>-(953713+26534122+7684578+361746+81497+56667+240000+243648+115117+40509+66424+5470+5000+2897+159307)</f>
        <v>-36550695</v>
      </c>
      <c r="C27" s="52"/>
      <c r="D27" s="64">
        <v>-2844972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f>53+38521+89763</f>
        <v>128337</v>
      </c>
      <c r="C30" s="52"/>
      <c r="D30" s="64">
        <v>983858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1400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-(69966+130853)</f>
        <v>-200819</v>
      </c>
      <c r="C37" s="52"/>
      <c r="D37" s="64">
        <v>-205385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-(26+133462)</f>
        <v>-133488</v>
      </c>
      <c r="C39" s="52"/>
      <c r="D39" s="64">
        <v>-465877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18586908</v>
      </c>
      <c r="C42" s="55"/>
      <c r="D42" s="54">
        <f>SUM(D9:D41)</f>
        <v>4446432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-2813117</v>
      </c>
      <c r="C44" s="52"/>
      <c r="D44" s="64">
        <v>-688825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15773791</v>
      </c>
      <c r="C47" s="58"/>
      <c r="D47" s="67">
        <f>SUM(D42:D46)</f>
        <v>3757607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15773791</v>
      </c>
      <c r="C57" s="77"/>
      <c r="D57" s="76">
        <f>D47+D55</f>
        <v>3757607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2020-04-02T07:11:12Z</cp:lastPrinted>
  <dcterms:created xsi:type="dcterms:W3CDTF">2012-01-19T09:31:29Z</dcterms:created>
  <dcterms:modified xsi:type="dcterms:W3CDTF">2020-07-29T06:42:50Z</dcterms:modified>
</cp:coreProperties>
</file>