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mira\Desktop\PASQYRA 2019-PAQESORI\TENDENCE 3A\Pasqyra Financiare- QKB  2019\"/>
    </mc:Choice>
  </mc:AlternateContent>
  <xr:revisionPtr revIDLastSave="0" documentId="13_ncr:1_{C92DBB95-3E8E-4AEE-A8C7-F7B1211966D9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7" i="18" l="1"/>
  <c r="B67" i="18"/>
  <c r="D66" i="18"/>
  <c r="B66" i="18"/>
  <c r="D55" i="18" l="1"/>
  <c r="B55" i="18"/>
  <c r="D42" i="18"/>
  <c r="D47" i="18" s="1"/>
  <c r="D57" i="18" l="1"/>
  <c r="D65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2" i="18" l="1"/>
  <c r="B47" i="18" l="1"/>
  <c r="B57" i="18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<sst xmlns="http://schemas.openxmlformats.org/spreadsheetml/2006/main" count="408" uniqueCount="267">
  <si>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</si>
  <si>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</si>
  <si>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</si>
  <si>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</si>
  <si>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</si>
  <si>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</si>
  <si>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</si>
  <si>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</si>
  <si>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</si>
  <si>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</si>
  <si>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</si>
  <si>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</si>
  <si>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</si>
  <si>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</si>
  <si>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</si>
  <si>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</si>
  <si>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</si>
  <si>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</si>
  <si>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</si>
  <si>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</si>
  <si>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</si>
  <si>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</si>
  <si>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</si>
  <si>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</si>
  <si>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</si>
  <si>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</si>
  <si>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</si>
  <si>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</si>
  <si>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</si>
  <si>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</si>
  <si>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</si>
  <si>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</si>
  <si>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</si>
  <si>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</si>
  <si>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</si>
  <si>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</si>
  <si>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</si>
  <si>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</si>
  <si>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</si>
  <si>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</si>
  <si>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</si>
  <si>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</si>
  <si>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</si>
  <si>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</si>
  <si>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</si>
  <si>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</si>
  <si>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</si>
  <si>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</si>
  <si>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</si>
  <si>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</si>
  <si>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</si>
  <si>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</si>
  <si>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</si>
  <si>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</si>
  <si>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</si>
  <si>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</si>
  <si>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</si>
  <si>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</si>
  <si>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</si>
  <si>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</si>
  <si>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</si>
  <si>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</si>
  <si>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</si>
  <si>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</si>
  <si>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</si>
  <si>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</si>
  <si>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</si>
  <si>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</si>
  <si>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</si>
  <si>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</si>
  <si>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</si>
  <si>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</si>
  <si>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</si>
  <si>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</si>
  <si>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</si>
  <si>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</si>
  <si>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</si>
  <si>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</si>
  <si>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</si>
  <si>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</si>
  <si>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</si>
  <si>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</si>
  <si>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</si>
  <si>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</si>
  <si>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</si>
  <si>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</si>
  <si>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</si>
  <si>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</si>
  <si>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</si>
  <si>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</si>
  <si>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</si>
  <si>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</si>
  <si>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</si>
  <si>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</si>
  <si>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</si>
  <si>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</si>
  <si>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</si>
  <si>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</si>
  <si>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</si>
  <si>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</si>
  <si>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</si>
  <si>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</si>
  <si>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</si>
  <si>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</si>
  <si>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</si>
  <si>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</si>
  <si>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</si>
  <si>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</si>
  <si>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</si>
  <si>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</si>
  <si>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</si>
  <si>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</si>
  <si>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</si>
  <si>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</si>
  <si>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</si>
  <si>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</si>
  <si>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</si>
  <si>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</si>
  <si>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</si>
  <si>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</si>
  <si>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</si>
  <si>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</si>
  <si>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</si>
  <si>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</si>
  <si>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</si>
  <si>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</si>
  <si>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</si>
  <si>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</si>
  <si>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</si>
  <si>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</si>
  <si>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</si>
  <si>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</si>
  <si>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</si>
  <si>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</si>
  <si>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</si>
  <si>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</si>
  <si>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</si>
  <si>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</si>
  <si>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</si>
  <si>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</si>
  <si>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</si>
  <si>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</si>
  <si>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</si>
  <si>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</si>
  <si>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</si>
  <si>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</si>
  <si>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</si>
  <si>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</si>
  <si>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</si>
  <si>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</si>
  <si>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</si>
  <si>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</si>
  <si>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</si>
  <si>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</si>
  <si>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</si>
  <si>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</si>
  <si>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</si>
  <si>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</si>
  <si>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</si>
  <si>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</si>
  <si>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</si>
  <si>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</si>
  <si>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</si>
  <si>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</si>
  <si>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</si>
  <si>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</si>
  <si>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</si>
  <si>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</si>
  <si>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</si>
  <si>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</si>
  <si>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</si>
  <si>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</si>
  <si>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</si>
  <si>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</si>
  <si>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</si>
  <si>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</si>
  <si>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</si>
  <si>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</si>
  <si>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</si>
  <si>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</si>
  <si>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</si>
  <si>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</si>
  <si>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</si>
  <si>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</si>
  <si>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</si>
  <si>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</si>
  <si>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</si>
  <si>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</si>
  <si>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</si>
  <si>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</si>
  <si>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</si>
  <si>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</si>
  <si>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</si>
  <si>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</si>
  <si>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</si>
  <si>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</si>
  <si>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</si>
  <si>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</si>
  <si>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</si>
  <si>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</si>
  <si>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</si>
  <si>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</si>
  <si>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</si>
  <si>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</si>
  <si>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</si>
  <si>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</si>
  <si>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</si>
  <si>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</si>
  <si>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</si>
  <si>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</si>
  <si>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</si>
  <si>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</si>
  <si>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</si>
  <si>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</si>
  <si>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</si>
  <si>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</si>
  <si>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</si>
  <si>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</si>
  <si>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</si>
  <si>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</si>
  <si>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</si>
  <si>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</si>
  <si>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</si>
  <si>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</si>
  <si>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</si>
  <si>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</si>
  <si>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</si>
  <si>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</si>
  <si>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</si>
  <si>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</si>
  <si>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</si>
  <si>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</si>
  <si>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</si>
  <si>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</si>
  <si>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</si>
  <si>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</si>
  <si>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</si>
  <si>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</si>
  <si>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</si>
  <si>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</si>
  <si>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</si>
  <si>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</si>
  <si>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</si>
  <si>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</si>
  <si>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</si>
  <si>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</si>
  <si>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</si>
  <si>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</si>
  <si>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</si>
  <si>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</si>
  <si>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</si>
  <si>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</si>
  <si>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</si>
  <si>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</si>
  <si>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</si>
  <si>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</si>
  <si>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</si>
  <si>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</si>
  <si>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</si>
  <si>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</si>
  <si>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</si>
  <si>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</si>
  <si>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</si>
  <si>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</si>
  <si>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TENDENCE 3A SHA</t>
  </si>
  <si>
    <t>NIPT L21422007J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</si>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</sst>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6" fillId="0" borderId="0" xfId="3275" applyNumberFormat="1" applyFont="1" applyAlignment="1">
      <alignment horizontal="center"/>
    </xf>
    <xf numFmtId="169" fontId="183" fillId="0" borderId="15" xfId="215" applyNumberFormat="1" applyFont="1" applyFill="1" applyBorder="1" applyAlignment="1">
      <alignment horizontal="right"/>
    </xf>
    <xf numFmtId="169" fontId="174" fillId="0" borderId="0" xfId="0" applyNumberFormat="1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>
      <alignment horizontal="center"/>
    </xf>
    <xf numFmtId="169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Pasqyra%20e%20pozicionit%20financiar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22380820</v>
          </cell>
          <cell r="D106">
            <v>21803570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22380820</v>
          </cell>
          <cell r="D106">
            <v>21803570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37" zoomScaleNormal="100" workbookViewId="0">
      <selection activeCell="G63" sqref="G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259</v>
      </c>
      <c r="B10" s="64">
        <v>225649308</v>
      </c>
      <c r="C10" s="52"/>
      <c r="D10" s="64">
        <v>221583214</v>
      </c>
      <c r="E10" s="51"/>
      <c r="F10" s="42"/>
    </row>
    <row r="11" spans="1:6">
      <c r="A11" s="63" t="s">
        <v>261</v>
      </c>
      <c r="B11" s="64"/>
      <c r="C11" s="52"/>
      <c r="D11" s="64"/>
      <c r="E11" s="51"/>
      <c r="F11" s="42"/>
    </row>
    <row r="12" spans="1:6">
      <c r="A12" s="63" t="s">
        <v>262</v>
      </c>
      <c r="B12" s="64"/>
      <c r="C12" s="52"/>
      <c r="D12" s="64"/>
      <c r="E12" s="51"/>
      <c r="F12" s="42"/>
    </row>
    <row r="13" spans="1:6">
      <c r="A13" s="63" t="s">
        <v>263</v>
      </c>
      <c r="B13" s="64"/>
      <c r="C13" s="52"/>
      <c r="D13" s="64"/>
      <c r="E13" s="51"/>
      <c r="F13" s="42"/>
    </row>
    <row r="14" spans="1:6">
      <c r="A14" s="63" t="s">
        <v>260</v>
      </c>
      <c r="B14" s="64">
        <v>136063984</v>
      </c>
      <c r="C14" s="52"/>
      <c r="D14" s="64">
        <v>107780308</v>
      </c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-183644151</v>
      </c>
      <c r="C19" s="52"/>
      <c r="D19" s="64">
        <v>-177363853</v>
      </c>
      <c r="E19" s="51"/>
      <c r="F19" s="42"/>
    </row>
    <row r="20" spans="1:6">
      <c r="A20" s="63" t="s">
        <v>244</v>
      </c>
      <c r="B20" s="64">
        <v>-255036</v>
      </c>
      <c r="C20" s="52"/>
      <c r="D20" s="64">
        <v>-393585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-17116516</v>
      </c>
      <c r="C22" s="52"/>
      <c r="D22" s="64">
        <v>-15558461</v>
      </c>
      <c r="E22" s="51"/>
      <c r="F22" s="42"/>
    </row>
    <row r="23" spans="1:6">
      <c r="A23" s="63" t="s">
        <v>246</v>
      </c>
      <c r="B23" s="64">
        <v>-2861728</v>
      </c>
      <c r="C23" s="52"/>
      <c r="D23" s="64">
        <v>-2599361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-66009845</v>
      </c>
      <c r="C26" s="52"/>
      <c r="D26" s="64">
        <v>-58575093</v>
      </c>
      <c r="E26" s="51"/>
      <c r="F26" s="42"/>
    </row>
    <row r="27" spans="1:6">
      <c r="A27" s="45" t="s">
        <v>221</v>
      </c>
      <c r="B27" s="64">
        <v>-68088361</v>
      </c>
      <c r="C27" s="52"/>
      <c r="D27" s="64">
        <v>-51966552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>
        <v>4972802</v>
      </c>
      <c r="C32" s="52"/>
      <c r="D32" s="64">
        <v>5176595</v>
      </c>
      <c r="E32" s="51"/>
      <c r="F32" s="42"/>
    </row>
    <row r="33" spans="1:6" ht="15" customHeight="1">
      <c r="A33" s="63" t="s">
        <v>255</v>
      </c>
      <c r="B33" s="64">
        <v>3588150</v>
      </c>
      <c r="C33" s="52"/>
      <c r="D33" s="64">
        <v>1851407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-5708291</v>
      </c>
      <c r="C37" s="52"/>
      <c r="D37" s="64">
        <v>-4223448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26590316</v>
      </c>
      <c r="C42" s="55"/>
      <c r="D42" s="54">
        <f>SUM(D9:D41)</f>
        <v>25711171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-4209496</v>
      </c>
      <c r="C44" s="52"/>
      <c r="D44" s="64">
        <v>-3907601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22380820</v>
      </c>
      <c r="C47" s="58"/>
      <c r="D47" s="67">
        <f>SUM(D42:D46)</f>
        <v>21803570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3">
        <f>B47+B55</f>
        <v>22380820</v>
      </c>
      <c r="C57" s="77"/>
      <c r="D57" s="76">
        <f>D47+D55</f>
        <v>21803570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82"/>
      <c r="C65" s="36"/>
      <c r="D65" s="82">
        <f>D57-'[1]1-Pasqyra e Pozicioni Financiar'!$D$106</f>
        <v>0</v>
      </c>
      <c r="E65" s="62"/>
      <c r="F65" s="36"/>
    </row>
    <row r="66" spans="1:6">
      <c r="B66" s="86">
        <f>+'[2]1-Pasqyra e Pozicioni Financiar'!$B$106</f>
        <v>22380820</v>
      </c>
      <c r="C66" s="86"/>
      <c r="D66" s="86">
        <f>+'[2]1-Pasqyra e Pozicioni Financiar'!$D$106</f>
        <v>21803570</v>
      </c>
    </row>
    <row r="67" spans="1:6">
      <c r="B67" s="84">
        <f>+B66-B57</f>
        <v>0</v>
      </c>
      <c r="D67" s="85">
        <f>+D66-D57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Ermira</cp:lastModifiedBy>
  <cp:lastPrinted>2016-10-03T09:59:38Z</cp:lastPrinted>
  <dcterms:created xsi:type="dcterms:W3CDTF">2012-01-19T09:31:29Z</dcterms:created>
  <dcterms:modified xsi:type="dcterms:W3CDTF">2020-07-24T11:54:43Z</dcterms:modified>
</cp:coreProperties>
</file>