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27" i="18"/>
  <c r="D16" i="18"/>
  <c r="D12" i="18"/>
  <c r="B12" i="18"/>
  <c r="B10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<sst xmlns="http://schemas.openxmlformats.org/spreadsheetml/2006/main" count="414" uniqueCount="271">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</sst>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18" sqref="F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f>32399128+57356602</f>
        <v>89755730</v>
      </c>
      <c r="C10" s="52"/>
      <c r="D10" s="64">
        <v>42994091</v>
      </c>
      <c r="E10" s="51"/>
      <c r="F10" s="82" t="s">
        <v>267</v>
      </c>
    </row>
    <row r="11" spans="1:6">
      <c r="A11" s="63" t="s">
        <v>264</v>
      </c>
      <c r="B11" s="64">
        <v>40167997</v>
      </c>
      <c r="C11" s="52"/>
      <c r="D11" s="64">
        <v>28277178</v>
      </c>
      <c r="E11" s="51"/>
      <c r="F11" s="82" t="s">
        <v>268</v>
      </c>
    </row>
    <row r="12" spans="1:6">
      <c r="A12" s="63" t="s">
        <v>265</v>
      </c>
      <c r="B12" s="64">
        <f>1183001+1959480+1522790-4911976</f>
        <v>-246705</v>
      </c>
      <c r="C12" s="52"/>
      <c r="D12" s="64">
        <f>3190173+449397+3424999-3011316</f>
        <v>4053253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10186055</v>
      </c>
      <c r="C16" s="52"/>
      <c r="D16" s="64">
        <f>8698296+1684750</f>
        <v>10383046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-43625090</v>
      </c>
      <c r="C19" s="52"/>
      <c r="D19" s="64">
        <v>-33811239</v>
      </c>
      <c r="E19" s="51"/>
      <c r="F19" s="42"/>
    </row>
    <row r="20" spans="1:6">
      <c r="A20" s="63" t="s">
        <v>247</v>
      </c>
      <c r="B20" s="64">
        <v>-15678977</v>
      </c>
      <c r="C20" s="52"/>
      <c r="D20" s="64">
        <v>-11955958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-15863296</v>
      </c>
      <c r="C22" s="52"/>
      <c r="D22" s="64">
        <v>-6782034</v>
      </c>
      <c r="E22" s="51"/>
      <c r="F22" s="42"/>
    </row>
    <row r="23" spans="1:6">
      <c r="A23" s="63" t="s">
        <v>249</v>
      </c>
      <c r="B23" s="64">
        <v>-2663365</v>
      </c>
      <c r="C23" s="52"/>
      <c r="D23" s="64">
        <v>-1161071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-18046993</v>
      </c>
      <c r="C26" s="52"/>
      <c r="D26" s="64">
        <v>-9543408</v>
      </c>
      <c r="E26" s="51"/>
      <c r="F26" s="42"/>
    </row>
    <row r="27" spans="1:6">
      <c r="A27" s="45" t="s">
        <v>221</v>
      </c>
      <c r="B27" s="64">
        <f>-29717873-300000</f>
        <v>-30017873</v>
      </c>
      <c r="C27" s="52"/>
      <c r="D27" s="64">
        <f>-8590578-5367268-2953316+410000</f>
        <v>-16501162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13967483</v>
      </c>
      <c r="C42" s="55"/>
      <c r="D42" s="54">
        <f>SUM(D9:D41)</f>
        <v>5952696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-2212715</v>
      </c>
      <c r="C44" s="52"/>
      <c r="D44" s="64">
        <v>-1299047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11754768</v>
      </c>
      <c r="C47" s="58"/>
      <c r="D47" s="67">
        <f>SUM(D42:D46)</f>
        <v>4653649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11754768</v>
      </c>
      <c r="C57" s="77"/>
      <c r="D57" s="76">
        <f>D47+D55</f>
        <v>4653649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User3</cp:lastModifiedBy>
  <cp:lastPrinted>2016-10-03T09:59:38Z</cp:lastPrinted>
  <dcterms:created xsi:type="dcterms:W3CDTF">2012-01-19T09:31:29Z</dcterms:created>
  <dcterms:modified xsi:type="dcterms:W3CDTF">2019-07-16T09:58:46Z</dcterms:modified>
</cp:coreProperties>
</file>