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SH-sipas natyr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<sst xmlns="http://schemas.openxmlformats.org/spreadsheetml/2006/main" count="28" uniqueCount="27">
  <si>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NAS-15</t>
  </si>
  <si>
    <t xml:space="preserve">SFPEN</t>
  </si>
  <si>
    <t xml:space="preserve">PASQYRA E TE ARDHURAVE DHE SHPENZIMEVE</t>
  </si>
  <si>
    <t xml:space="preserve">Periudha</t>
  </si>
  <si>
    <t xml:space="preserve">Raportuese</t>
  </si>
  <si>
    <t xml:space="preserve">Para ardhese</t>
  </si>
  <si>
    <t xml:space="preserve">(sipas natyres) - e detyrueshme</t>
  </si>
  <si>
    <t xml:space="preserve">Shitjet neto</t>
  </si>
  <si>
    <t xml:space="preserve">Te ardhura te tjera nga veprimtarite e shfrytezimit</t>
  </si>
  <si>
    <t xml:space="preserve">Ndryshimet ne inventarin e produkteve te gateshme dhe punes ne proces</t>
  </si>
  <si>
    <t xml:space="preserve">Puna e kryer nga njesia ekonomike raportuese per qellimet e veta dhe e kapitalizuar</t>
  </si>
  <si>
    <t xml:space="preserve">Mallrat, lendet e para dhe sherbimet</t>
  </si>
  <si>
    <t xml:space="preserve">Shpenzime te tjera nga veprimtarite e shfrytezimit</t>
  </si>
  <si>
    <t xml:space="preserve">Shpenzime te personelit</t>
  </si>
  <si>
    <t xml:space="preserve">Pagat</t>
  </si>
  <si>
    <t xml:space="preserve">Shpenzimet e sigurimeve shoqerore dhe shendetsore</t>
  </si>
  <si>
    <t xml:space="preserve">Amortizimi </t>
  </si>
  <si>
    <t xml:space="preserve">Shpenzime te tjera</t>
  </si>
  <si>
    <t xml:space="preserve">Fitimi/(humbja) nga veprimtarite e shfrytezimit</t>
  </si>
  <si>
    <t xml:space="preserve">Te ardhura e shpenzime financiare</t>
  </si>
  <si>
    <t xml:space="preserve">Te ardhurat/(shpenzimet) nga interesi</t>
  </si>
  <si>
    <t xml:space="preserve">Fitime/(humbje) nga kurset e kembimit</t>
  </si>
  <si>
    <t xml:space="preserve">Te tjera te ardhura/(shpenzime) financiare</t>
  </si>
  <si>
    <t xml:space="preserve">Shuma</t>
  </si>
  <si>
    <t xml:space="preserve">Fitimi/(humbja) para tatimit</t>
  </si>
  <si>
    <t xml:space="preserve">Shpenzimet e tatimit mbi fitimin</t>
  </si>
  <si>
    <t xml:space="preserve">Fitimi/(humbja) neto e periudhes financiare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</si>
</sst>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 val="true"/>
      <sz val="9"/>
      <name val="Arial"/>
      <family val="2"/>
      <charset val="238"/>
    </font>
    <font>
      <b val="true"/>
      <i val="true"/>
      <sz val="9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7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72.33"/>
    <col collapsed="false" customWidth="true" hidden="false" outlineLevel="0" max="2" min="2" style="0" width="10.45"/>
    <col collapsed="false" customWidth="true" hidden="false" outlineLevel="0" max="3" min="3" style="0" width="11.99"/>
    <col collapsed="false" customWidth="true" hidden="false" outlineLevel="0" max="6" min="6" style="0" width="9.13"/>
    <col collapsed="false" customWidth="true" hidden="false" outlineLevel="0" max="7" min="7" style="0" width="8.56"/>
    <col collapsed="false" customWidth="true" hidden="false" outlineLevel="0" max="11" min="11" style="0" width="12.1"/>
    <col collapsed="false" customWidth="true" hidden="false" outlineLevel="0" max="12" min="12" style="0" width="2.99"/>
    <col collapsed="false" customWidth="true" hidden="false" outlineLevel="0" max="13" min="13" style="0" width="24.67"/>
    <col collapsed="false" customWidth="true" hidden="false" outlineLevel="0" max="14" min="14" style="0" width="26.13"/>
  </cols>
  <sheetData>
    <row r="1" customFormat="false" ht="14.4" hidden="false" customHeight="false" outlineLevel="0" collapsed="false">
      <c r="M1" s="0" t="s">
        <v>0</v>
      </c>
      <c r="N1" s="1" t="s">
        <v>1</v>
      </c>
    </row>
    <row r="2" customFormat="false" ht="15" hidden="false" customHeight="true" outlineLevel="0" collapsed="false">
      <c r="A2" s="2" t="s">
        <v>2</v>
      </c>
      <c r="B2" s="3" t="s">
        <v>3</v>
      </c>
      <c r="C2" s="3" t="s">
        <v>3</v>
      </c>
    </row>
    <row r="3" customFormat="false" ht="15" hidden="false" customHeight="true" outlineLevel="0" collapsed="false">
      <c r="A3" s="2"/>
      <c r="B3" s="3" t="s">
        <v>4</v>
      </c>
      <c r="C3" s="3" t="s">
        <v>5</v>
      </c>
    </row>
    <row r="4" customFormat="false" ht="14.4" hidden="false" customHeight="false" outlineLevel="0" collapsed="false">
      <c r="A4" s="4" t="s">
        <v>6</v>
      </c>
      <c r="B4" s="5"/>
      <c r="C4" s="5"/>
    </row>
    <row r="5" customFormat="false" ht="14.4" hidden="false" customHeight="false" outlineLevel="0" collapsed="false">
      <c r="B5" s="6"/>
      <c r="C5" s="5"/>
    </row>
    <row r="6" customFormat="false" ht="13.8" hidden="false" customHeight="false" outlineLevel="0" collapsed="false">
      <c r="A6" s="7" t="s">
        <v>7</v>
      </c>
      <c r="B6" s="8" t="n">
        <v>31123333</v>
      </c>
      <c r="C6" s="5" t="n">
        <v>9228032</v>
      </c>
      <c r="L6" s="0" t="n">
        <v>1</v>
      </c>
      <c r="M6" s="0" t="e">
        <f aca="false">CONCATENATE("PR-",pullfirstletters(SUBSTITUTE(SUBSTITUTE(SUBSTITUTE(SUBSTITUTE(SUBSTITUTE(A6, "/", ""), ":", ""), "(", ""), ")", ""), ",", "")  ),"-")&amp;TEXT(L6,"000")</f>
        <v>#NAME?</v>
      </c>
      <c r="N6" s="0" t="e">
        <f aca="false">CONCATENATE("PPA-",pullfirstletters(SUBSTITUTE(SUBSTITUTE(SUBSTITUTE(SUBSTITUTE(SUBSTITUTE(A6, "/", ""), ":", ""), "(", ""), ")", ""), ",", "")  ),"-")&amp;TEXT(L6,"000")</f>
        <v>#NAME?</v>
      </c>
    </row>
    <row r="7" customFormat="false" ht="14.4" hidden="false" customHeight="false" outlineLevel="0" collapsed="false">
      <c r="A7" s="7" t="s">
        <v>8</v>
      </c>
      <c r="B7" s="5"/>
      <c r="C7" s="5"/>
      <c r="L7" s="0" t="n">
        <v>2</v>
      </c>
      <c r="M7" s="0" t="e">
        <f aca="false">CONCATENATE("PR-",pullfirstletters(SUBSTITUTE(SUBSTITUTE(SUBSTITUTE(SUBSTITUTE(SUBSTITUTE(A7, "/", ""), ":", ""), "(", ""), ")", ""), ",", "")  ),"-")&amp;TEXT(L7,"000")</f>
        <v>#NAME?</v>
      </c>
      <c r="N7" s="0" t="e">
        <f aca="false">CONCATENATE("PPA-",pullfirstletters(SUBSTITUTE(SUBSTITUTE(SUBSTITUTE(SUBSTITUTE(SUBSTITUTE(A7, "/", ""), ":", ""), "(", ""), ")", ""), ",", "")  ),"-")&amp;TEXT(L7,"000")</f>
        <v>#NAME?</v>
      </c>
    </row>
    <row r="8" customFormat="false" ht="14.4" hidden="false" customHeight="false" outlineLevel="0" collapsed="false">
      <c r="A8" s="7" t="s">
        <v>9</v>
      </c>
      <c r="B8" s="5"/>
      <c r="C8" s="5"/>
      <c r="L8" s="0" t="n">
        <v>3</v>
      </c>
      <c r="M8" s="0" t="e">
        <f aca="false">CONCATENATE("PR-",pullfirstletters(SUBSTITUTE(SUBSTITUTE(SUBSTITUTE(SUBSTITUTE(SUBSTITUTE(A8, "/", ""), ":", ""), "(", ""), ")", ""), ",", "")  ),"-")&amp;TEXT(L8,"000")</f>
        <v>#NAME?</v>
      </c>
      <c r="N8" s="0" t="e">
        <f aca="false">CONCATENATE("PPA-",pullfirstletters(SUBSTITUTE(SUBSTITUTE(SUBSTITUTE(SUBSTITUTE(SUBSTITUTE(A8, "/", ""), ":", ""), "(", ""), ")", ""), ",", "")  ),"-")&amp;TEXT(L8,"000")</f>
        <v>#NAME?</v>
      </c>
    </row>
    <row r="9" customFormat="false" ht="14.4" hidden="false" customHeight="false" outlineLevel="0" collapsed="false">
      <c r="A9" s="7" t="s">
        <v>10</v>
      </c>
      <c r="B9" s="5"/>
      <c r="C9" s="5"/>
      <c r="L9" s="0" t="n">
        <v>4</v>
      </c>
      <c r="M9" s="0" t="e">
        <f aca="false">CONCATENATE("PR-",pullfirstletters(SUBSTITUTE(SUBSTITUTE(SUBSTITUTE(SUBSTITUTE(SUBSTITUTE(A9, "/", ""), ":", ""), "(", ""), ")", ""), ",", "")  ),"-")&amp;TEXT(L9,"000")</f>
        <v>#NAME?</v>
      </c>
      <c r="N9" s="0" t="e">
        <f aca="false">CONCATENATE("PPA-",pullfirstletters(SUBSTITUTE(SUBSTITUTE(SUBSTITUTE(SUBSTITUTE(SUBSTITUTE(A9, "/", ""), ":", ""), "(", ""), ")", ""), ",", "")  ),"-")&amp;TEXT(L9,"000")</f>
        <v>#NAME?</v>
      </c>
    </row>
    <row r="10" customFormat="false" ht="14.4" hidden="false" customHeight="false" outlineLevel="0" collapsed="false">
      <c r="A10" s="7" t="s">
        <v>11</v>
      </c>
      <c r="B10" s="9"/>
      <c r="C10" s="5"/>
      <c r="L10" s="0" t="n">
        <v>5</v>
      </c>
      <c r="M10" s="0" t="e">
        <f aca="false">CONCATENATE("PR-",pullfirstletters(SUBSTITUTE(SUBSTITUTE(SUBSTITUTE(SUBSTITUTE(SUBSTITUTE(A10, "/", ""), ":", ""), "(", ""), ")", ""), ",", "")  ),"-")&amp;TEXT(L10,"000")</f>
        <v>#NAME?</v>
      </c>
      <c r="N10" s="0" t="e">
        <f aca="false">CONCATENATE("PPA-",pullfirstletters(SUBSTITUTE(SUBSTITUTE(SUBSTITUTE(SUBSTITUTE(SUBSTITUTE(A10, "/", ""), ":", ""), "(", ""), ")", ""), ",", "")  ),"-")&amp;TEXT(L10,"000")</f>
        <v>#NAME?</v>
      </c>
    </row>
    <row r="11" customFormat="false" ht="14.4" hidden="false" customHeight="false" outlineLevel="0" collapsed="false">
      <c r="A11" s="7" t="s">
        <v>12</v>
      </c>
      <c r="B11" s="9"/>
      <c r="C11" s="5"/>
      <c r="L11" s="0" t="n">
        <v>6</v>
      </c>
      <c r="M11" s="0" t="e">
        <f aca="false">CONCATENATE("PR-",pullfirstletters(SUBSTITUTE(SUBSTITUTE(SUBSTITUTE(SUBSTITUTE(SUBSTITUTE(A11, "/", ""), ":", ""), "(", ""), ")", ""), ",", "")  ),"-")&amp;TEXT(L11,"000")</f>
        <v>#NAME?</v>
      </c>
      <c r="N11" s="0" t="e">
        <f aca="false">CONCATENATE("PPA-",pullfirstletters(SUBSTITUTE(SUBSTITUTE(SUBSTITUTE(SUBSTITUTE(SUBSTITUTE(A11, "/", ""), ":", ""), "(", ""), ")", ""), ",", "")  ),"-")&amp;TEXT(L11,"000")</f>
        <v>#NAME?</v>
      </c>
    </row>
    <row r="12" customFormat="false" ht="14.4" hidden="false" customHeight="false" outlineLevel="0" collapsed="false">
      <c r="A12" s="7" t="s">
        <v>13</v>
      </c>
      <c r="B12" s="10" t="n">
        <f aca="false">SUM(B13:B14)</f>
        <v>-1144824</v>
      </c>
      <c r="C12" s="10" t="n">
        <f aca="false">SUM(C13:C14)</f>
        <v>-985077</v>
      </c>
      <c r="L12" s="0" t="n">
        <v>7</v>
      </c>
      <c r="M12" s="0" t="e">
        <f aca="false">CONCATENATE("PR-",pullfirstletters(SUBSTITUTE(SUBSTITUTE(SUBSTITUTE(SUBSTITUTE(SUBSTITUTE(A12, "/", ""), ":", ""), "(", ""), ")", ""), ",", "")  ),"-")&amp;TEXT(L12,"000")</f>
        <v>#NAME?</v>
      </c>
      <c r="N12" s="0" t="e">
        <f aca="false">CONCATENATE("PPA-",pullfirstletters(SUBSTITUTE(SUBSTITUTE(SUBSTITUTE(SUBSTITUTE(SUBSTITUTE(A12, "/", ""), ":", ""), "(", ""), ")", ""), ",", "")  ),"-")&amp;TEXT(L12,"000")</f>
        <v>#NAME?</v>
      </c>
    </row>
    <row r="13" customFormat="false" ht="13.8" hidden="false" customHeight="false" outlineLevel="0" collapsed="false">
      <c r="A13" s="11" t="s">
        <v>14</v>
      </c>
      <c r="B13" s="9" t="n">
        <v>-886944</v>
      </c>
      <c r="C13" s="5" t="n">
        <v>-749882</v>
      </c>
      <c r="L13" s="0" t="n">
        <v>8</v>
      </c>
      <c r="M13" s="0" t="e">
        <f aca="false">CONCATENATE("PR-",pullfirstletters(SUBSTITUTE(SUBSTITUTE(SUBSTITUTE(SUBSTITUTE(SUBSTITUTE(A13, "/", ""), ":", ""), "(", ""), ")", ""), ",", "")  ),"-")&amp;TEXT(L13,"000")</f>
        <v>#NAME?</v>
      </c>
      <c r="N13" s="0" t="e">
        <f aca="false">CONCATENATE("PPA-",pullfirstletters(SUBSTITUTE(SUBSTITUTE(SUBSTITUTE(SUBSTITUTE(SUBSTITUTE(A13, "/", ""), ":", ""), "(", ""), ")", ""), ",", "")  ),"-")&amp;TEXT(L13,"000")</f>
        <v>#NAME?</v>
      </c>
    </row>
    <row r="14" customFormat="false" ht="13.8" hidden="false" customHeight="false" outlineLevel="0" collapsed="false">
      <c r="A14" s="11" t="s">
        <v>15</v>
      </c>
      <c r="B14" s="9" t="n">
        <v>-257880</v>
      </c>
      <c r="C14" s="5" t="n">
        <v>-235195</v>
      </c>
      <c r="L14" s="0" t="n">
        <v>9</v>
      </c>
      <c r="M14" s="0" t="e">
        <f aca="false">CONCATENATE("PR-",pullfirstletters(SUBSTITUTE(SUBSTITUTE(SUBSTITUTE(SUBSTITUTE(SUBSTITUTE(A14, "/", ""), ":", ""), "(", ""), ")", ""), ",", "")  ),"-")&amp;TEXT(L14,"000")</f>
        <v>#NAME?</v>
      </c>
      <c r="N14" s="0" t="e">
        <f aca="false">CONCATENATE("PPA-",pullfirstletters(SUBSTITUTE(SUBSTITUTE(SUBSTITUTE(SUBSTITUTE(SUBSTITUTE(A14, "/", ""), ":", ""), "(", ""), ")", ""), ",", "")  ),"-")&amp;TEXT(L14,"000")</f>
        <v>#NAME?</v>
      </c>
    </row>
    <row r="15" customFormat="false" ht="13.8" hidden="false" customHeight="false" outlineLevel="0" collapsed="false">
      <c r="A15" s="7" t="s">
        <v>16</v>
      </c>
      <c r="B15" s="12" t="n">
        <v>-94000</v>
      </c>
      <c r="C15" s="5" t="n">
        <v>-31000</v>
      </c>
      <c r="L15" s="0" t="n">
        <v>10</v>
      </c>
      <c r="M15" s="0" t="e">
        <f aca="false">CONCATENATE("PR-",pullfirstletters(SUBSTITUTE(SUBSTITUTE(SUBSTITUTE(SUBSTITUTE(SUBSTITUTE(A15, "/", ""), ":", ""), "(", ""), ")", ""), ",", "")  ),"-")&amp;TEXT(L15,"000")</f>
        <v>#NAME?</v>
      </c>
      <c r="N15" s="0" t="e">
        <f aca="false">CONCATENATE("PPA-",pullfirstletters(SUBSTITUTE(SUBSTITUTE(SUBSTITUTE(SUBSTITUTE(SUBSTITUTE(A15, "/", ""), ":", ""), "(", ""), ")", ""), ",", "")  ),"-")&amp;TEXT(L15,"000")</f>
        <v>#NAME?</v>
      </c>
    </row>
    <row r="16" customFormat="false" ht="13.8" hidden="false" customHeight="false" outlineLevel="0" collapsed="false">
      <c r="A16" s="7" t="s">
        <v>17</v>
      </c>
      <c r="B16" s="12" t="n">
        <v>-17975720</v>
      </c>
      <c r="C16" s="5" t="n">
        <v>-3129640</v>
      </c>
      <c r="L16" s="0" t="n">
        <v>11</v>
      </c>
      <c r="M16" s="0" t="e">
        <f aca="false">CONCATENATE("PR-",pullfirstletters(SUBSTITUTE(SUBSTITUTE(SUBSTITUTE(SUBSTITUTE(SUBSTITUTE(A16, "/", ""), ":", ""), "(", ""), ")", ""), ",", "")  ),"-")&amp;TEXT(L16,"000")</f>
        <v>#NAME?</v>
      </c>
      <c r="N16" s="0" t="e">
        <f aca="false">CONCATENATE("PPA-",pullfirstletters(SUBSTITUTE(SUBSTITUTE(SUBSTITUTE(SUBSTITUTE(SUBSTITUTE(A16, "/", ""), ":", ""), "(", ""), ")", ""), ",", "")  ),"-")&amp;TEXT(L16,"000")</f>
        <v>#NAME?</v>
      </c>
    </row>
    <row r="17" customFormat="false" ht="14.4" hidden="false" customHeight="false" outlineLevel="0" collapsed="false">
      <c r="A17" s="13" t="s">
        <v>18</v>
      </c>
      <c r="B17" s="14" t="n">
        <f aca="false">SUM(B6:B12,B15:B16)</f>
        <v>11908789</v>
      </c>
      <c r="C17" s="14" t="n">
        <f aca="false">SUM(C6:C12,C15:C16)</f>
        <v>5082315</v>
      </c>
      <c r="L17" s="0" t="n">
        <v>12</v>
      </c>
      <c r="M17" s="0" t="e">
        <f aca="false">CONCATENATE("PR-",pullfirstletters(SUBSTITUTE(SUBSTITUTE(SUBSTITUTE(SUBSTITUTE(SUBSTITUTE(A17, "/", ""), ":", ""), "(", ""), ")", ""), ",", "")  ),"-")&amp;TEXT(L17,"000")</f>
        <v>#NAME?</v>
      </c>
      <c r="N17" s="0" t="e">
        <f aca="false">CONCATENATE("PPA-",pullfirstletters(SUBSTITUTE(SUBSTITUTE(SUBSTITUTE(SUBSTITUTE(SUBSTITUTE(A17, "/", ""), ":", ""), "(", ""), ")", ""), ",", "")  ),"-")&amp;TEXT(L17,"000")</f>
        <v>#NAME?</v>
      </c>
    </row>
    <row r="18" customFormat="false" ht="14.4" hidden="false" customHeight="false" outlineLevel="0" collapsed="false">
      <c r="A18" s="15"/>
      <c r="B18" s="16"/>
      <c r="C18" s="16"/>
      <c r="M18" s="0" t="e">
        <f aca="false">CONCATENATE("PR-",pullfirstletters(SUBSTITUTE(SUBSTITUTE(SUBSTITUTE(SUBSTITUTE(SUBSTITUTE(A18, "/", ""), ":", ""), "(", ""), ")", ""), ",", "")  ),"-")&amp;TEXT(L18,"000")</f>
        <v>#NAME?</v>
      </c>
      <c r="N18" s="0" t="e">
        <f aca="false">CONCATENATE("PPA-",pullfirstletters(SUBSTITUTE(SUBSTITUTE(SUBSTITUTE(SUBSTITUTE(SUBSTITUTE(A18, "/", ""), ":", ""), "(", ""), ")", ""), ",", "")  ),"-")&amp;TEXT(L18,"000")</f>
        <v>#NAME?</v>
      </c>
    </row>
    <row r="19" customFormat="false" ht="14.4" hidden="false" customHeight="false" outlineLevel="0" collapsed="false">
      <c r="A19" s="17" t="s">
        <v>19</v>
      </c>
      <c r="B19" s="13"/>
      <c r="C19" s="5"/>
      <c r="L19" s="0" t="n">
        <v>13</v>
      </c>
      <c r="M19" s="0" t="e">
        <f aca="false">CONCATENATE("PR-",pullfirstletters(SUBSTITUTE(SUBSTITUTE(SUBSTITUTE(SUBSTITUTE(SUBSTITUTE(A19, "/", ""), ":", ""), "(", ""), ")", ""), ",", "")  ),"-")&amp;TEXT(L19,"000")</f>
        <v>#NAME?</v>
      </c>
      <c r="N19" s="0" t="e">
        <f aca="false">CONCATENATE("PPA-",pullfirstletters(SUBSTITUTE(SUBSTITUTE(SUBSTITUTE(SUBSTITUTE(SUBSTITUTE(A19, "/", ""), ":", ""), "(", ""), ")", ""), ",", "")  ),"-")&amp;TEXT(L19,"000")</f>
        <v>#NAME?</v>
      </c>
    </row>
    <row r="20" customFormat="false" ht="14.4" hidden="false" customHeight="false" outlineLevel="0" collapsed="false">
      <c r="A20" s="9" t="s">
        <v>20</v>
      </c>
      <c r="B20" s="13"/>
      <c r="C20" s="5"/>
      <c r="L20" s="0" t="n">
        <v>14</v>
      </c>
      <c r="M20" s="0" t="e">
        <f aca="false">CONCATENATE("PR-",pullfirstletters(SUBSTITUTE(SUBSTITUTE(SUBSTITUTE(SUBSTITUTE(SUBSTITUTE(A20, "/", ""), ":", ""), "(", ""), ")", ""), ",", "")  ),"-")&amp;TEXT(L20,"000")</f>
        <v>#NAME?</v>
      </c>
      <c r="N20" s="0" t="e">
        <f aca="false">CONCATENATE("PPA-",pullfirstletters(SUBSTITUTE(SUBSTITUTE(SUBSTITUTE(SUBSTITUTE(SUBSTITUTE(A20, "/", ""), ":", ""), "(", ""), ")", ""), ",", "")  ),"-")&amp;TEXT(L20,"000")</f>
        <v>#NAME?</v>
      </c>
    </row>
    <row r="21" customFormat="false" ht="14.4" hidden="false" customHeight="false" outlineLevel="0" collapsed="false">
      <c r="A21" s="7" t="s">
        <v>21</v>
      </c>
      <c r="B21" s="9"/>
      <c r="C21" s="5"/>
      <c r="L21" s="0" t="n">
        <v>15</v>
      </c>
      <c r="M21" s="0" t="e">
        <f aca="false">CONCATENATE("PR-",pullfirstletters(SUBSTITUTE(SUBSTITUTE(SUBSTITUTE(SUBSTITUTE(SUBSTITUTE(A21, "/", ""), ":", ""), "(", ""), ")", ""), ",", "")  ),"-")&amp;TEXT(L21,"000")</f>
        <v>#NAME?</v>
      </c>
      <c r="N21" s="0" t="e">
        <f aca="false">CONCATENATE("PPA-",pullfirstletters(SUBSTITUTE(SUBSTITUTE(SUBSTITUTE(SUBSTITUTE(SUBSTITUTE(A21, "/", ""), ":", ""), "(", ""), ")", ""), ",", "")  ),"-")&amp;TEXT(L21,"000")</f>
        <v>#NAME?</v>
      </c>
    </row>
    <row r="22" customFormat="false" ht="14.4" hidden="false" customHeight="false" outlineLevel="0" collapsed="false">
      <c r="A22" s="7" t="s">
        <v>22</v>
      </c>
      <c r="B22" s="9"/>
      <c r="C22" s="5"/>
      <c r="L22" s="0" t="n">
        <v>16</v>
      </c>
      <c r="M22" s="0" t="e">
        <f aca="false">CONCATENATE("PR-",pullfirstletters(SUBSTITUTE(SUBSTITUTE(SUBSTITUTE(SUBSTITUTE(SUBSTITUTE(A22, "/", ""), ":", ""), "(", ""), ")", ""), ",", "")  ),"-")&amp;TEXT(L22,"000")</f>
        <v>#NAME?</v>
      </c>
      <c r="N22" s="0" t="e">
        <f aca="false">CONCATENATE("PPA-",pullfirstletters(SUBSTITUTE(SUBSTITUTE(SUBSTITUTE(SUBSTITUTE(SUBSTITUTE(A22, "/", ""), ":", ""), "(", ""), ")", ""), ",", "")  ),"-")&amp;TEXT(L22,"000")</f>
        <v>#NAME?</v>
      </c>
    </row>
    <row r="23" customFormat="false" ht="14.4" hidden="false" customHeight="false" outlineLevel="0" collapsed="false">
      <c r="A23" s="15" t="s">
        <v>23</v>
      </c>
      <c r="B23" s="14"/>
      <c r="C23" s="14"/>
      <c r="L23" s="0" t="n">
        <v>17</v>
      </c>
      <c r="M23" s="0" t="e">
        <f aca="false">CONCATENATE("PR-",pullfirstletters(SUBSTITUTE(SUBSTITUTE(SUBSTITUTE(SUBSTITUTE(SUBSTITUTE(A23, "/", ""), ":", ""), "(", ""), ")", ""), ",", "")  ),"-")&amp;TEXT(L23,"000")</f>
        <v>#NAME?</v>
      </c>
      <c r="N23" s="0" t="e">
        <f aca="false">CONCATENATE("PPA-",pullfirstletters(SUBSTITUTE(SUBSTITUTE(SUBSTITUTE(SUBSTITUTE(SUBSTITUTE(A23, "/", ""), ":", ""), "(", ""), ")", ""), ",", "")  ),"-")&amp;TEXT(L23,"000")</f>
        <v>#NAME?</v>
      </c>
    </row>
    <row r="24" customFormat="false" ht="14.4" hidden="false" customHeight="false" outlineLevel="0" collapsed="false">
      <c r="A24" s="18"/>
      <c r="B24" s="19"/>
      <c r="C24" s="5"/>
      <c r="M24" s="0" t="e">
        <f aca="false">CONCATENATE("PR-",pullfirstletters(SUBSTITUTE(SUBSTITUTE(SUBSTITUTE(SUBSTITUTE(SUBSTITUTE(A24, "/", ""), ":", ""), "(", ""), ")", ""), ",", "")  ),"-")&amp;TEXT(L24,"000")</f>
        <v>#NAME?</v>
      </c>
      <c r="N24" s="0" t="e">
        <f aca="false">CONCATENATE("PPA-",pullfirstletters(SUBSTITUTE(SUBSTITUTE(SUBSTITUTE(SUBSTITUTE(SUBSTITUTE(A24, "/", ""), ":", ""), "(", ""), ")", ""), ",", "")  ),"-")&amp;TEXT(L24,"000")</f>
        <v>#NAME?</v>
      </c>
    </row>
    <row r="25" customFormat="false" ht="13.8" hidden="false" customHeight="false" outlineLevel="0" collapsed="false">
      <c r="A25" s="18" t="s">
        <v>24</v>
      </c>
      <c r="B25" s="20" t="n">
        <f aca="false">B17</f>
        <v>11908789</v>
      </c>
      <c r="C25" s="20" t="n">
        <f aca="false">C17</f>
        <v>5082315</v>
      </c>
      <c r="L25" s="0" t="n">
        <v>18</v>
      </c>
      <c r="M25" s="0" t="e">
        <f aca="false">CONCATENATE("PR-",pullfirstletters(SUBSTITUTE(SUBSTITUTE(SUBSTITUTE(SUBSTITUTE(SUBSTITUTE(A25, "/", ""), ":", ""), "(", ""), ")", ""), ",", "")  ),"-")&amp;TEXT(L25,"000")</f>
        <v>#NAME?</v>
      </c>
      <c r="N25" s="0" t="e">
        <f aca="false">CONCATENATE("PPA-",pullfirstletters(SUBSTITUTE(SUBSTITUTE(SUBSTITUTE(SUBSTITUTE(SUBSTITUTE(A25, "/", ""), ":", ""), "(", ""), ")", ""), ",", "")  ),"-")&amp;TEXT(L25,"000")</f>
        <v>#NAME?</v>
      </c>
    </row>
    <row r="26" customFormat="false" ht="13.8" hidden="false" customHeight="false" outlineLevel="0" collapsed="false">
      <c r="A26" s="19" t="s">
        <v>25</v>
      </c>
      <c r="B26" s="8" t="n">
        <v>-1786433</v>
      </c>
      <c r="C26" s="5" t="n">
        <v>-254116</v>
      </c>
      <c r="L26" s="0" t="n">
        <v>19</v>
      </c>
      <c r="M26" s="0" t="e">
        <f aca="false">CONCATENATE("PR-",pullfirstletters(SUBSTITUTE(SUBSTITUTE(SUBSTITUTE(SUBSTITUTE(SUBSTITUTE(A26, "/", ""), ":", ""), "(", ""), ")", ""), ",", "")  ),"-")&amp;TEXT(L26,"000")</f>
        <v>#NAME?</v>
      </c>
      <c r="N26" s="0" t="e">
        <f aca="false">CONCATENATE("PPA-",pullfirstletters(SUBSTITUTE(SUBSTITUTE(SUBSTITUTE(SUBSTITUTE(SUBSTITUTE(A26, "/", ""), ":", ""), "(", ""), ")", ""), ",", "")  ),"-")&amp;TEXT(L26,"000")</f>
        <v>#NAME?</v>
      </c>
    </row>
    <row r="27" customFormat="false" ht="13.8" hidden="false" customHeight="false" outlineLevel="0" collapsed="false">
      <c r="A27" s="18" t="s">
        <v>26</v>
      </c>
      <c r="B27" s="21" t="n">
        <f aca="false">SUM(B25:B26)</f>
        <v>10122356</v>
      </c>
      <c r="C27" s="21" t="n">
        <f aca="false">SUM(C25:C26)</f>
        <v>4828199</v>
      </c>
      <c r="L27" s="0" t="n">
        <v>20</v>
      </c>
      <c r="M27" s="0" t="e">
        <f aca="false">CONCATENATE("PR-",pullfirstletters(SUBSTITUTE(SUBSTITUTE(SUBSTITUTE(SUBSTITUTE(SUBSTITUTE(A27, "/", ""), ":", ""), "(", ""), ")", ""), ",", "")  ),"-")&amp;TEXT(L27,"000")</f>
        <v>#NAME?</v>
      </c>
      <c r="N27" s="0" t="e">
        <f aca="false">CONCATENATE("PPA-",pullfirstletters(SUBSTITUTE(SUBSTITUTE(SUBSTITUTE(SUBSTITUTE(SUBSTITUTE(A27, "/", ""), ":", ""), "(", ""), ")", ""), ",", "")  ),"-")&amp;TEXT(L27,"000")</f>
        <v>#NAME?</v>
      </c>
    </row>
    <row r="28" customFormat="false" ht="15" hidden="false" customHeight="false" outlineLevel="0" collapsed="false">
      <c r="A28" s="5"/>
      <c r="B28" s="5"/>
      <c r="C28" s="5"/>
    </row>
    <row r="29" customFormat="false" ht="14.4" hidden="false" customHeight="false" outlineLevel="0" collapsed="false">
      <c r="A29" s="5"/>
      <c r="B29" s="5"/>
      <c r="C29" s="5"/>
    </row>
    <row r="30" customFormat="false" ht="14.4" hidden="false" customHeight="false" outlineLevel="0" collapsed="false">
      <c r="A30" s="5"/>
      <c r="B30" s="5"/>
      <c r="C30" s="5"/>
    </row>
  </sheetData>
  <mergeCells count="1">
    <mergeCell ref="A2:A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LibreOffice/7.0.3.1$Linux_X86_64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2018-06-20T15:30:23Z</dcterms:created>
  <dc:creator>Kejvi Doko</dc:creator>
  <dc:description/>
  <dc:language>en-US</dc:language>
  <cp:lastModifiedBy/>
  <dcterms:modified xsi:type="dcterms:W3CDTF">2021-07-09T21:57:53Z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