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2\Pasqyrat financiare 2021\2. Bilanc 2021 Shpresa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6" i="1"/>
  <c r="B15" i="1"/>
  <c r="B12" i="1"/>
  <c r="B17" i="1" s="1"/>
  <c r="N27" i="1"/>
  <c r="M26" i="1"/>
  <c r="M17" i="1"/>
  <c r="N10" i="1"/>
  <c r="M24" i="1"/>
  <c r="M12" i="1"/>
  <c r="M22" i="1"/>
  <c r="M15" i="1"/>
  <c r="N26" i="1"/>
  <c r="N17" i="1"/>
  <c r="N9" i="1"/>
  <c r="M7" i="1"/>
  <c r="M8" i="1"/>
  <c r="N22" i="1"/>
  <c r="N8" i="1"/>
  <c r="M20" i="1"/>
  <c r="N13" i="1"/>
  <c r="M23" i="1"/>
  <c r="M16" i="1"/>
  <c r="N7" i="1"/>
  <c r="M9" i="1"/>
  <c r="M27" i="1"/>
  <c r="M25" i="1"/>
  <c r="N21" i="1"/>
  <c r="M13" i="1"/>
  <c r="N6" i="1"/>
  <c r="N15" i="1"/>
  <c r="N25" i="1"/>
  <c r="N16" i="1"/>
  <c r="N19" i="1"/>
  <c r="M11" i="1"/>
  <c r="N24" i="1"/>
  <c r="N14" i="1"/>
  <c r="M14" i="1"/>
  <c r="N20" i="1"/>
  <c r="M18" i="1"/>
  <c r="M10" i="1"/>
  <c r="N12" i="1"/>
  <c r="M19" i="1"/>
  <c r="N18" i="1"/>
  <c r="N23" i="1"/>
  <c r="M6" i="1"/>
  <c r="N11" i="1"/>
  <c r="M21" i="1"/>
  <c r="B25" i="1" l="1"/>
  <c r="B27" i="1" s="1"/>
</calcChain>
</file>

<file path=xl/sharedStrings.xml><?xml version="1.0" encoding="utf-8"?>
<sst xmlns="http://schemas.openxmlformats.org/spreadsheetml/2006/main" count="27" uniqueCount="26">
  <si>
    <t>Për vitin financiar që përfundon në 31 Dhjetor 2021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</si>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</sst>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2" applyFont="1" applyBorder="1" applyAlignment="1"/>
    <xf numFmtId="0" fontId="2" fillId="0" borderId="0" xfId="2" applyFont="1" applyBorder="1" applyAlignment="1"/>
    <xf numFmtId="41" fontId="2" fillId="0" borderId="0" xfId="2" applyNumberFormat="1" applyFont="1" applyBorder="1" applyAlignment="1"/>
    <xf numFmtId="3" fontId="2" fillId="0" borderId="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4" fillId="0" borderId="0" xfId="1" applyNumberFormat="1" applyFont="1" applyBorder="1"/>
    <xf numFmtId="164" fontId="4" fillId="0" borderId="0" xfId="1" applyNumberFormat="1" applyFont="1"/>
    <xf numFmtId="164" fontId="1" fillId="0" borderId="0" xfId="1" applyNumberFormat="1" applyFont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164" fontId="4" fillId="0" borderId="0" xfId="0" applyNumberFormat="1" applyFont="1"/>
    <xf numFmtId="164" fontId="1" fillId="4" borderId="1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1" fillId="3" borderId="2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tabSelected="1" workbookViewId="0">
      <selection activeCell="A31" sqref="A31"/>
    </sheetView>
  </sheetViews>
  <sheetFormatPr defaultRowHeight="12.75" x14ac:dyDescent="0.2"/>
  <cols>
    <col min="1" max="1" width="71.42578125" style="1" customWidth="1"/>
    <col min="2" max="2" width="17.140625" style="1" customWidth="1"/>
    <col min="3" max="3" width="15" style="1" bestFit="1" customWidth="1"/>
    <col min="4" max="4" width="9.140625" style="1"/>
    <col min="5" max="5" width="10.85546875" style="1" bestFit="1" customWidth="1"/>
    <col min="6" max="6" width="11.140625" style="1" customWidth="1"/>
    <col min="7" max="7" width="8.5703125" style="1" customWidth="1"/>
    <col min="8" max="10" width="9.140625" style="1"/>
    <col min="11" max="11" width="12.140625" style="1" customWidth="1"/>
    <col min="12" max="12" width="3.28515625" style="1" bestFit="1" customWidth="1"/>
    <col min="13" max="13" width="24.85546875" style="1" bestFit="1" customWidth="1"/>
    <col min="14" max="14" width="26.28515625" style="1" bestFit="1" customWidth="1"/>
    <col min="15" max="16384" width="9.140625" style="1"/>
  </cols>
  <sheetData>
    <row r="1" spans="1:14" x14ac:dyDescent="0.2">
      <c r="A1" s="3" t="s">
        <v>0</v>
      </c>
      <c r="B1" s="4"/>
      <c r="C1" s="4"/>
      <c r="D1" s="5"/>
      <c r="E1" s="4"/>
      <c r="F1" s="4"/>
      <c r="N1" s="2"/>
    </row>
    <row r="2" spans="1:14" ht="15" customHeight="1" x14ac:dyDescent="0.2">
      <c r="A2" s="24" t="s">
        <v>1</v>
      </c>
      <c r="B2" s="6" t="s">
        <v>2</v>
      </c>
      <c r="C2" s="6" t="s">
        <v>2</v>
      </c>
    </row>
    <row r="3" spans="1:14" ht="15" customHeight="1" x14ac:dyDescent="0.2">
      <c r="A3" s="25"/>
      <c r="B3" s="6" t="s">
        <v>3</v>
      </c>
      <c r="C3" s="6" t="s">
        <v>4</v>
      </c>
    </row>
    <row r="4" spans="1:14" ht="19.5" customHeight="1" x14ac:dyDescent="0.2">
      <c r="A4" s="7" t="s">
        <v>5</v>
      </c>
      <c r="B4" s="8"/>
      <c r="C4" s="8"/>
    </row>
    <row r="5" spans="1:14" x14ac:dyDescent="0.2">
      <c r="B5" s="9"/>
      <c r="C5" s="8"/>
    </row>
    <row r="6" spans="1:14" x14ac:dyDescent="0.2">
      <c r="A6" s="10" t="s">
        <v>6</v>
      </c>
      <c r="B6" s="11">
        <v>12076695</v>
      </c>
      <c r="C6" s="11">
        <v>12681850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10" t="s">
        <v>7</v>
      </c>
      <c r="B7" s="12">
        <v>509964</v>
      </c>
      <c r="C7" s="12"/>
      <c r="D7" s="12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">
      <c r="A8" s="10" t="s">
        <v>8</v>
      </c>
      <c r="B8" s="11"/>
      <c r="C8" s="11"/>
      <c r="D8" s="12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">
      <c r="A9" s="10" t="s">
        <v>9</v>
      </c>
      <c r="B9" s="11"/>
      <c r="C9" s="11"/>
      <c r="D9" s="12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">
      <c r="A10" s="10" t="s">
        <v>10</v>
      </c>
      <c r="B10" s="13"/>
      <c r="C10" s="11"/>
      <c r="D10" s="12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">
      <c r="A11" s="10" t="s">
        <v>11</v>
      </c>
      <c r="B11" s="13"/>
      <c r="C11" s="11"/>
      <c r="D11" s="12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">
      <c r="A12" s="10" t="s">
        <v>12</v>
      </c>
      <c r="B12" s="14">
        <f>SUM(B13:B14)</f>
        <v>-2222499</v>
      </c>
      <c r="C12" s="14">
        <v>-2170620</v>
      </c>
      <c r="D12" s="12"/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">
      <c r="A13" s="15" t="s">
        <v>13</v>
      </c>
      <c r="B13" s="13">
        <v>-1904454</v>
      </c>
      <c r="C13" s="13">
        <v>-1860000</v>
      </c>
      <c r="D13" s="12"/>
      <c r="E13" s="16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">
      <c r="A14" s="15" t="s">
        <v>14</v>
      </c>
      <c r="B14" s="13">
        <v>-318045</v>
      </c>
      <c r="C14" s="13">
        <v>-310620</v>
      </c>
      <c r="D14" s="12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">
      <c r="A15" s="10" t="s">
        <v>15</v>
      </c>
      <c r="B15" s="13">
        <f>-1017525-27215</f>
        <v>-1044740</v>
      </c>
      <c r="C15" s="13">
        <v>-1476473</v>
      </c>
      <c r="D15" s="12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">
      <c r="A16" s="10" t="s">
        <v>16</v>
      </c>
      <c r="B16" s="13">
        <f>-1229338-919181-301367-1641-231470-410-85744-95849-182500-498287-18176-333756-1473570-135000-389612</f>
        <v>-5895901</v>
      </c>
      <c r="C16" s="13">
        <v>-3159459</v>
      </c>
      <c r="D16" s="12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ht="20.25" customHeight="1" x14ac:dyDescent="0.2">
      <c r="A17" s="9" t="s">
        <v>17</v>
      </c>
      <c r="B17" s="17">
        <f>SUM(B6:B12,B15:B16)</f>
        <v>3423519</v>
      </c>
      <c r="C17" s="17">
        <v>5875298</v>
      </c>
      <c r="D17" s="12"/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">
      <c r="A18" s="9"/>
      <c r="B18" s="13"/>
      <c r="C18" s="13"/>
      <c r="D18" s="12"/>
      <c r="M18" s="1" t="e">
        <f t="shared" ca="1" si="0"/>
        <v>#NAME?</v>
      </c>
      <c r="N18" s="1" t="e">
        <f t="shared" ca="1" si="1"/>
        <v>#NAME?</v>
      </c>
    </row>
    <row r="19" spans="1:14" ht="24" customHeight="1" x14ac:dyDescent="0.2">
      <c r="A19" s="18" t="s">
        <v>18</v>
      </c>
      <c r="B19" s="13"/>
      <c r="C19" s="11"/>
      <c r="D19" s="12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">
      <c r="A20" s="19" t="s">
        <v>19</v>
      </c>
      <c r="B20" s="13">
        <v>-23873</v>
      </c>
      <c r="C20" s="13"/>
      <c r="D20" s="12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">
      <c r="A21" s="10" t="s">
        <v>20</v>
      </c>
      <c r="B21" s="13">
        <v>17215</v>
      </c>
      <c r="C21" s="13">
        <v>173010</v>
      </c>
      <c r="D21" s="12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">
      <c r="A22" s="10" t="s">
        <v>21</v>
      </c>
      <c r="B22" s="13">
        <v>1700000</v>
      </c>
      <c r="C22" s="13"/>
      <c r="D22" s="12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ht="21" customHeight="1" x14ac:dyDescent="0.2">
      <c r="A23" s="9" t="s">
        <v>22</v>
      </c>
      <c r="B23" s="17">
        <f>SUM(B19:B22)</f>
        <v>1693342</v>
      </c>
      <c r="C23" s="17">
        <v>173010</v>
      </c>
      <c r="D23" s="12"/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">
      <c r="A24" s="20"/>
      <c r="B24" s="21"/>
      <c r="C24" s="11"/>
      <c r="D24" s="12"/>
      <c r="M24" s="1" t="e">
        <f t="shared" ca="1" si="0"/>
        <v>#NAME?</v>
      </c>
      <c r="N24" s="1" t="e">
        <f t="shared" ca="1" si="1"/>
        <v>#NAME?</v>
      </c>
    </row>
    <row r="25" spans="1:14" ht="21" customHeight="1" thickBot="1" x14ac:dyDescent="0.25">
      <c r="A25" s="20" t="s">
        <v>23</v>
      </c>
      <c r="B25" s="22">
        <f>+B23+B17</f>
        <v>5116861</v>
      </c>
      <c r="C25" s="22">
        <v>6048308</v>
      </c>
      <c r="D25" s="12"/>
      <c r="F25" s="16"/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ht="22.5" customHeight="1" x14ac:dyDescent="0.2">
      <c r="A26" s="10" t="s">
        <v>24</v>
      </c>
      <c r="B26" s="13">
        <v>0</v>
      </c>
      <c r="C26" s="13">
        <v>-302415</v>
      </c>
      <c r="D26" s="12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21" customHeight="1" thickBot="1" x14ac:dyDescent="0.25">
      <c r="A27" s="20" t="s">
        <v>25</v>
      </c>
      <c r="B27" s="23">
        <f>SUM(B25:B26)</f>
        <v>5116861</v>
      </c>
      <c r="C27" s="23">
        <v>5745893</v>
      </c>
      <c r="D27" s="12"/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3.5" thickTop="1" x14ac:dyDescent="0.2">
      <c r="A28" s="8"/>
      <c r="B28" s="11"/>
      <c r="C28" s="11"/>
      <c r="D28" s="12"/>
    </row>
    <row r="29" spans="1:14" x14ac:dyDescent="0.2">
      <c r="A29" s="8"/>
      <c r="B29" s="11"/>
      <c r="C29" s="11"/>
      <c r="D29" s="12"/>
    </row>
    <row r="30" spans="1:14" x14ac:dyDescent="0.2">
      <c r="A30" s="8"/>
      <c r="B30" s="11"/>
      <c r="C30" s="11"/>
      <c r="D30" s="12"/>
    </row>
    <row r="33" spans="2:2" x14ac:dyDescent="0.2">
      <c r="B33" s="16"/>
    </row>
    <row r="34" spans="2:2" x14ac:dyDescent="0.2">
      <c r="B34" s="16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2022-07-25T18:34:57Z</dcterms:created>
  <dcterms:modified xsi:type="dcterms:W3CDTF">2022-08-04T09:23:25Z</dcterms:modified>
</cp:coreProperties>
</file>