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rive\BILANCE\Bilance 2021\EMS APO      2021\Pasqyra per QKB EMS APO 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66" i="18" l="1"/>
  <c r="B66" i="18"/>
  <c r="D42" i="18" l="1"/>
  <c r="D47" i="18" s="1"/>
  <c r="D57" i="18" s="1"/>
  <c r="B42" i="18" l="1"/>
  <c r="B55" i="18" l="1"/>
  <c r="B47" i="18"/>
  <c r="B57" i="18" l="1"/>
  <c r="D68" i="18"/>
  <c r="B68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<sst xmlns="http://schemas.openxmlformats.org/spreadsheetml/2006/main" count="415" uniqueCount="273">
  <si>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</si>
  <si>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</si>
  <si>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</si>
  <si>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</si>
  <si>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</si>
  <si>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</si>
  <si>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</si>
  <si>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</si>
  <si>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</si>
  <si>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</si>
  <si>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</si>
  <si>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</si>
  <si>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</si>
  <si>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</si>
  <si>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</si>
  <si>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</si>
  <si>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</si>
  <si>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</si>
  <si>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</si>
  <si>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</si>
  <si>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</si>
  <si>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</si>
  <si>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</si>
  <si>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</si>
  <si>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</si>
  <si>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</si>
  <si>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</si>
  <si>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</si>
  <si>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</si>
  <si>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</si>
  <si>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</si>
  <si>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</si>
  <si>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</si>
  <si>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</si>
  <si>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</si>
  <si>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</si>
  <si>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</si>
  <si>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</si>
  <si>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</si>
  <si>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</si>
  <si>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</si>
  <si>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</si>
  <si>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</si>
  <si>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</si>
  <si>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</si>
  <si>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</si>
  <si>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</si>
  <si>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</si>
  <si>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</si>
  <si>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</si>
  <si>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</si>
  <si>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</si>
  <si>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</si>
  <si>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</si>
  <si>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</si>
  <si>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</si>
  <si>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</si>
  <si>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</si>
  <si>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</si>
  <si>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</si>
  <si>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</si>
  <si>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</si>
  <si>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</si>
  <si>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</si>
  <si>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</si>
  <si>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</si>
  <si>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</si>
  <si>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</si>
  <si>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</si>
  <si>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</si>
  <si>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</si>
  <si>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</si>
  <si>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</si>
  <si>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</si>
  <si>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</si>
  <si>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</si>
  <si>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</si>
  <si>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</si>
  <si>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</si>
  <si>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</si>
  <si>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</si>
  <si>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</si>
  <si>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</si>
  <si>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</si>
  <si>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</si>
  <si>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</si>
  <si>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</si>
  <si>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</si>
  <si>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</si>
  <si>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</si>
  <si>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</si>
  <si>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</si>
  <si>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</si>
  <si>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</si>
  <si>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</si>
  <si>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</si>
  <si>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</si>
  <si>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</si>
  <si>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</si>
  <si>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</si>
  <si>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</si>
  <si>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</si>
  <si>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</si>
  <si>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</si>
  <si>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</si>
  <si>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</si>
  <si>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</si>
  <si>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</si>
  <si>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</si>
  <si>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</si>
  <si>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</si>
  <si>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</si>
  <si>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</si>
  <si>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</si>
  <si>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</si>
  <si>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</si>
  <si>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</si>
  <si>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</si>
  <si>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</si>
  <si>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</si>
  <si>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</si>
  <si>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</si>
  <si>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</si>
  <si>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</si>
  <si>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</si>
  <si>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</si>
  <si>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</si>
  <si>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</si>
  <si>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</si>
  <si>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</si>
  <si>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</si>
  <si>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</si>
  <si>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</si>
  <si>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</si>
  <si>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</si>
  <si>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</si>
  <si>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</si>
  <si>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</si>
  <si>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</si>
  <si>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</si>
  <si>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</si>
  <si>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</si>
  <si>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</si>
  <si>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</si>
  <si>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</si>
  <si>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</si>
  <si>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</si>
  <si>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</si>
  <si>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</si>
  <si>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</si>
  <si>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</si>
  <si>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</si>
  <si>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</si>
  <si>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</si>
  <si>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</si>
  <si>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</si>
  <si>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</si>
  <si>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</si>
  <si>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</si>
  <si>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</si>
  <si>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</si>
  <si>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</si>
  <si>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</si>
  <si>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</si>
  <si>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</si>
  <si>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</si>
  <si>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</si>
  <si>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</si>
  <si>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</si>
  <si>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</si>
  <si>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</si>
  <si>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</si>
  <si>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</si>
  <si>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</si>
  <si>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</si>
  <si>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</si>
  <si>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</si>
  <si>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</si>
  <si>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</si>
  <si>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</si>
  <si>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</si>
  <si>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</si>
  <si>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</si>
  <si>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</si>
  <si>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</si>
  <si>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</si>
  <si>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</si>
  <si>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</si>
  <si>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</si>
  <si>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</si>
  <si>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</si>
  <si>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</si>
  <si>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</si>
  <si>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</si>
  <si>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</si>
  <si>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</si>
  <si>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</si>
  <si>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</si>
  <si>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</si>
  <si>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</si>
  <si>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</si>
  <si>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</si>
  <si>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</si>
  <si>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</si>
  <si>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</si>
  <si>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</si>
  <si>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</si>
  <si>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</si>
  <si>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</si>
  <si>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</si>
  <si>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</si>
  <si>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</si>
  <si>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</si>
  <si>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</si>
  <si>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</si>
  <si>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</si>
  <si>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</si>
  <si>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</si>
  <si>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</si>
  <si>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</si>
  <si>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</si>
  <si>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</si>
  <si>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</si>
  <si>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</si>
  <si>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</si>
  <si>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</si>
  <si>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</si>
  <si>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</si>
  <si>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</si>
  <si>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</si>
  <si>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</si>
  <si>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</si>
  <si>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</si>
  <si>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</si>
  <si>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</si>
  <si>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</si>
  <si>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</si>
  <si>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</si>
  <si>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</si>
  <si>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</si>
  <si>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</si>
  <si>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</si>
  <si>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</si>
  <si>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</si>
  <si>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</si>
  <si>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</si>
  <si>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</si>
  <si>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</si>
  <si>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</si>
  <si>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</si>
  <si>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</si>
  <si>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</si>
  <si>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</si>
  <si>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</si>
  <si>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</si>
  <si>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</si>
  <si>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</si>
  <si>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</si>
  <si>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</si>
  <si>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</si>
  <si>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</si>
  <si>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</si>
  <si>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</si>
  <si>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</si>
  <si>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</si>
  <si>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</si>
  <si>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 xml:space="preserve">EMS ALBANIAN PORT OPERATOR  (EMS APO)SHPK </t>
  </si>
  <si>
    <t>NIPT L31804506A</t>
  </si>
  <si>
    <r>
      <t xml:space="preserve">Interesa te arketueshem dhe te ardhura te tjera </t>
    </r>
    <r>
      <rPr>
        <i/>
        <sz val="11"/>
        <rFont val="Times New Roman"/>
        <family val="1"/>
        <charset val="238"/>
      </rPr>
      <t xml:space="preserve">te ngjashme </t>
    </r>
  </si>
  <si>
    <t>Shpenzime dhe te ardhura financiare</t>
  </si>
  <si>
    <t>Shpenzime dhe te ardhura  te tjera financiare</t>
  </si>
  <si>
    <t>Pasqyrat financiare te vitit 2021</t>
  </si>
  <si>
    <t xml:space="preserve">Lenda e pare dhe materiale te konsumueshme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</si>
</sst>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37" fontId="189" fillId="61" borderId="0" xfId="215" applyNumberFormat="1" applyFont="1" applyFill="1" applyBorder="1" applyAlignment="1" applyProtection="1">
      <alignment horizontal="right" wrapText="1"/>
    </xf>
    <xf numFmtId="0" fontId="177" fillId="61" borderId="0" xfId="0" applyNumberFormat="1" applyFont="1" applyFill="1" applyBorder="1" applyAlignment="1" applyProtection="1">
      <alignment wrapText="1"/>
    </xf>
    <xf numFmtId="37" fontId="183" fillId="61" borderId="25" xfId="0" applyNumberFormat="1" applyFont="1" applyFill="1" applyBorder="1" applyAlignment="1">
      <alignment horizontal="right"/>
    </xf>
    <xf numFmtId="37" fontId="183" fillId="61" borderId="0" xfId="0" applyNumberFormat="1" applyFont="1" applyFill="1" applyBorder="1" applyAlignment="1">
      <alignment horizontal="right"/>
    </xf>
    <xf numFmtId="0" fontId="178" fillId="0" borderId="0" xfId="0" applyNumberFormat="1" applyFont="1" applyFill="1" applyBorder="1" applyAlignment="1" applyProtection="1">
      <alignment wrapText="1"/>
    </xf>
    <xf numFmtId="37" fontId="178" fillId="0" borderId="25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37" fontId="178" fillId="61" borderId="25" xfId="0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8" fillId="0" borderId="15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78" fillId="0" borderId="0" xfId="3506" applyFont="1" applyFill="1" applyAlignment="1">
      <alignment horizontal="center"/>
    </xf>
    <xf numFmtId="37" fontId="178" fillId="0" borderId="0" xfId="3506" applyNumberFormat="1" applyFont="1" applyAlignment="1">
      <alignment horizontal="center"/>
    </xf>
    <xf numFmtId="0" fontId="184" fillId="61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131829482</v>
          </cell>
          <cell r="D106">
            <v>48521643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I20" sqref="I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98" t="s">
        <v>266</v>
      </c>
    </row>
    <row r="3" spans="1:6">
      <c r="A3" s="98" t="s">
        <v>267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9" t="s">
        <v>264</v>
      </c>
    </row>
    <row r="10" spans="1:6">
      <c r="A10" s="62" t="s">
        <v>256</v>
      </c>
      <c r="B10" s="63">
        <v>811459020</v>
      </c>
      <c r="C10" s="52"/>
      <c r="D10" s="63">
        <v>641306264</v>
      </c>
      <c r="E10" s="51"/>
      <c r="F10" s="78" t="s">
        <v>261</v>
      </c>
    </row>
    <row r="11" spans="1:6">
      <c r="A11" s="62" t="s">
        <v>258</v>
      </c>
      <c r="B11" s="63"/>
      <c r="C11" s="52"/>
      <c r="D11" s="63"/>
      <c r="E11" s="51"/>
      <c r="F11" s="78" t="s">
        <v>262</v>
      </c>
    </row>
    <row r="12" spans="1:6">
      <c r="A12" s="62" t="s">
        <v>259</v>
      </c>
      <c r="B12" s="63"/>
      <c r="C12" s="52"/>
      <c r="D12" s="63"/>
      <c r="E12" s="51"/>
      <c r="F12" s="78" t="s">
        <v>262</v>
      </c>
    </row>
    <row r="13" spans="1:6">
      <c r="A13" s="62" t="s">
        <v>260</v>
      </c>
      <c r="B13" s="63"/>
      <c r="C13" s="52"/>
      <c r="D13" s="63"/>
      <c r="E13" s="51"/>
      <c r="F13" s="78" t="s">
        <v>262</v>
      </c>
    </row>
    <row r="14" spans="1:6">
      <c r="A14" s="62" t="s">
        <v>257</v>
      </c>
      <c r="B14" s="63">
        <v>695080</v>
      </c>
      <c r="C14" s="52"/>
      <c r="D14" s="63">
        <v>395311</v>
      </c>
      <c r="E14" s="51"/>
      <c r="F14" s="78" t="s">
        <v>263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272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-43022392</v>
      </c>
      <c r="C19" s="52"/>
      <c r="D19" s="63">
        <v>-27405254</v>
      </c>
      <c r="E19" s="51"/>
      <c r="F19" s="42"/>
    </row>
    <row r="20" spans="1:6">
      <c r="A20" s="62" t="s">
        <v>243</v>
      </c>
      <c r="B20" s="63">
        <v>-128561857</v>
      </c>
      <c r="C20" s="52"/>
      <c r="D20" s="63">
        <v>-86093302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-114785896</v>
      </c>
      <c r="C22" s="52"/>
      <c r="D22" s="63">
        <v>-77092892</v>
      </c>
      <c r="E22" s="51"/>
      <c r="F22" s="42"/>
    </row>
    <row r="23" spans="1:6">
      <c r="A23" s="62" t="s">
        <v>245</v>
      </c>
      <c r="B23" s="63">
        <v>-13417231</v>
      </c>
      <c r="C23" s="52"/>
      <c r="D23" s="63">
        <v>-10041931</v>
      </c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-83336309</v>
      </c>
      <c r="C26" s="52"/>
      <c r="D26" s="63">
        <v>-65596538</v>
      </c>
      <c r="E26" s="51"/>
      <c r="F26" s="42"/>
    </row>
    <row r="27" spans="1:6">
      <c r="A27" s="45" t="s">
        <v>221</v>
      </c>
      <c r="B27" s="63">
        <v>-264267791</v>
      </c>
      <c r="C27" s="52"/>
      <c r="D27" s="63">
        <v>-284936081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253</v>
      </c>
      <c r="B31" s="63"/>
      <c r="C31" s="52"/>
      <c r="D31" s="63"/>
      <c r="E31" s="51"/>
      <c r="F31" s="42"/>
    </row>
    <row r="32" spans="1:6" ht="15" customHeight="1">
      <c r="A32" s="62" t="s">
        <v>249</v>
      </c>
      <c r="B32" s="63"/>
      <c r="C32" s="52"/>
      <c r="D32" s="63"/>
      <c r="E32" s="51"/>
      <c r="F32" s="42"/>
    </row>
    <row r="33" spans="1:6" ht="15" customHeight="1">
      <c r="A33" s="62" t="s">
        <v>252</v>
      </c>
      <c r="B33" s="63"/>
      <c r="C33" s="52"/>
      <c r="D33" s="63"/>
      <c r="E33" s="51"/>
      <c r="F33" s="42"/>
    </row>
    <row r="34" spans="1:6" ht="15" customHeight="1">
      <c r="A34" s="62" t="s">
        <v>268</v>
      </c>
      <c r="B34" s="63">
        <v>1355739</v>
      </c>
      <c r="C34" s="52"/>
      <c r="D34" s="63">
        <v>718273</v>
      </c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269</v>
      </c>
      <c r="B36" s="51"/>
      <c r="C36" s="65"/>
      <c r="D36" s="51"/>
      <c r="E36" s="51"/>
      <c r="F36" s="42"/>
    </row>
    <row r="37" spans="1:6">
      <c r="A37" s="62" t="s">
        <v>250</v>
      </c>
      <c r="B37" s="63">
        <v>-16092809</v>
      </c>
      <c r="C37" s="52"/>
      <c r="D37" s="63">
        <v>-20166315</v>
      </c>
      <c r="E37" s="51"/>
      <c r="F37" s="42"/>
    </row>
    <row r="38" spans="1:6">
      <c r="A38" s="62" t="s">
        <v>251</v>
      </c>
      <c r="B38" s="63"/>
      <c r="C38" s="52"/>
      <c r="D38" s="63"/>
      <c r="E38" s="51"/>
      <c r="F38" s="42"/>
    </row>
    <row r="39" spans="1:6">
      <c r="A39" s="62" t="s">
        <v>270</v>
      </c>
      <c r="B39" s="63">
        <v>6104833</v>
      </c>
      <c r="C39" s="52"/>
      <c r="D39" s="63">
        <v>-7114548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6" t="s">
        <v>254</v>
      </c>
      <c r="B41" s="63"/>
      <c r="C41" s="52"/>
      <c r="D41" s="63"/>
      <c r="E41" s="51"/>
      <c r="F41" s="42"/>
    </row>
    <row r="42" spans="1:6">
      <c r="A42" s="89" t="s">
        <v>224</v>
      </c>
      <c r="B42" s="90">
        <f>SUM(B9:B41)</f>
        <v>156130387</v>
      </c>
      <c r="C42" s="91"/>
      <c r="D42" s="90">
        <f>SUM(D9:D41)</f>
        <v>63972987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-24300905</v>
      </c>
      <c r="C44" s="52"/>
      <c r="D44" s="63">
        <v>-15451344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86" t="s">
        <v>239</v>
      </c>
      <c r="B47" s="87">
        <f>SUM(B42:B46)</f>
        <v>131829482</v>
      </c>
      <c r="C47" s="88"/>
      <c r="D47" s="92">
        <f>SUM(D42:D46)</f>
        <v>48521643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7" ht="15.75" thickTop="1">
      <c r="A49" s="68" t="s">
        <v>240</v>
      </c>
      <c r="B49" s="53"/>
      <c r="C49" s="53"/>
      <c r="D49" s="53"/>
      <c r="E49" s="58"/>
      <c r="F49" s="42"/>
    </row>
    <row r="50" spans="1:7">
      <c r="A50" s="62" t="s">
        <v>230</v>
      </c>
      <c r="B50" s="64"/>
      <c r="C50" s="53"/>
      <c r="D50" s="85"/>
      <c r="E50" s="51"/>
      <c r="F50" s="42"/>
    </row>
    <row r="51" spans="1:7">
      <c r="A51" s="62" t="s">
        <v>231</v>
      </c>
      <c r="B51" s="64"/>
      <c r="C51" s="53"/>
      <c r="D51" s="64"/>
      <c r="E51" s="51"/>
      <c r="F51" s="42"/>
    </row>
    <row r="52" spans="1:7">
      <c r="A52" s="62" t="s">
        <v>232</v>
      </c>
      <c r="B52" s="64"/>
      <c r="C52" s="53"/>
      <c r="D52" s="64"/>
      <c r="E52" s="55"/>
      <c r="F52" s="42"/>
    </row>
    <row r="53" spans="1:7" ht="15" customHeight="1">
      <c r="A53" s="62" t="s">
        <v>233</v>
      </c>
      <c r="B53" s="64"/>
      <c r="C53" s="53"/>
      <c r="D53" s="64"/>
      <c r="E53" s="59"/>
      <c r="F53" s="37"/>
    </row>
    <row r="54" spans="1:7">
      <c r="A54" s="77" t="s">
        <v>214</v>
      </c>
      <c r="B54" s="64"/>
      <c r="C54" s="53"/>
      <c r="D54" s="64"/>
      <c r="E54" s="35"/>
      <c r="F54" s="37"/>
    </row>
    <row r="55" spans="1:7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7">
      <c r="A56" s="71"/>
      <c r="B56" s="72"/>
      <c r="C56" s="73"/>
      <c r="D56" s="72"/>
      <c r="E56" s="59"/>
      <c r="F56" s="37"/>
    </row>
    <row r="57" spans="1:7" ht="15.75" thickBot="1">
      <c r="A57" s="93" t="s">
        <v>242</v>
      </c>
      <c r="B57" s="94">
        <f>B47+B55</f>
        <v>131829482</v>
      </c>
      <c r="C57" s="95"/>
      <c r="D57" s="94">
        <f>D47+D55</f>
        <v>48521643</v>
      </c>
      <c r="E57" s="96"/>
      <c r="F57" s="97"/>
      <c r="G57" s="80"/>
    </row>
    <row r="58" spans="1:7" ht="15.75" thickTop="1">
      <c r="A58" s="71"/>
      <c r="B58" s="72"/>
      <c r="C58" s="73"/>
      <c r="D58" s="72"/>
      <c r="E58" s="59"/>
      <c r="F58" s="37"/>
    </row>
    <row r="59" spans="1:7">
      <c r="A59" s="74" t="s">
        <v>234</v>
      </c>
      <c r="B59" s="72"/>
      <c r="C59" s="73"/>
      <c r="D59" s="72"/>
      <c r="E59" s="60"/>
      <c r="F59" s="39"/>
    </row>
    <row r="60" spans="1:7">
      <c r="A60" s="71" t="s">
        <v>227</v>
      </c>
      <c r="B60" s="63"/>
      <c r="C60" s="51"/>
      <c r="D60" s="63"/>
      <c r="E60" s="60"/>
      <c r="F60" s="39"/>
    </row>
    <row r="61" spans="1:7">
      <c r="A61" s="71" t="s">
        <v>228</v>
      </c>
      <c r="B61" s="63"/>
      <c r="C61" s="51"/>
      <c r="D61" s="63"/>
      <c r="E61" s="60"/>
      <c r="F61" s="39"/>
    </row>
    <row r="62" spans="1:7">
      <c r="A62" s="38"/>
      <c r="B62" s="39"/>
      <c r="C62" s="39"/>
      <c r="D62" s="39"/>
      <c r="E62" s="60"/>
      <c r="F62" s="39"/>
    </row>
    <row r="63" spans="1:7">
      <c r="A63" s="38"/>
      <c r="B63" s="39"/>
      <c r="C63" s="39"/>
      <c r="D63" s="39"/>
      <c r="E63" s="60"/>
      <c r="F63" s="39"/>
    </row>
    <row r="64" spans="1:7">
      <c r="A64" s="40" t="s">
        <v>255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  <row r="66" spans="1:6">
      <c r="A66" s="81"/>
      <c r="B66" s="82">
        <f>'[1]1-Pasqyra e Pozicioni Financiar'!$B$106</f>
        <v>131829482</v>
      </c>
      <c r="C66" s="83"/>
      <c r="D66" s="82">
        <f>'[1]1-Pasqyra e Pozicioni Financiar'!$D$106</f>
        <v>48521643</v>
      </c>
    </row>
    <row r="67" spans="1:6">
      <c r="A67" s="84"/>
      <c r="B67" s="83"/>
      <c r="C67" s="83"/>
      <c r="D67" s="83"/>
    </row>
    <row r="68" spans="1:6">
      <c r="A68" s="81" t="s">
        <v>265</v>
      </c>
      <c r="B68" s="82">
        <f>B57-B66</f>
        <v>0</v>
      </c>
      <c r="C68" s="83"/>
      <c r="D68" s="82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2020-06-04T10:24:31Z</cp:lastPrinted>
  <dcterms:created xsi:type="dcterms:W3CDTF">2012-01-19T09:31:29Z</dcterms:created>
  <dcterms:modified xsi:type="dcterms:W3CDTF">2022-02-14T12:55:59Z</dcterms:modified>
</cp:coreProperties>
</file>