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6"/>
  <c r="B26"/>
  <c r="C25"/>
  <c r="B25"/>
  <c r="C17"/>
  <c r="B17"/>
  <c r="C23"/>
  <c r="B23"/>
  <c r="C22"/>
  <c r="B22"/>
  <c r="C15"/>
  <c r="B15"/>
  <c r="C13"/>
  <c r="B13"/>
  <c r="C11"/>
  <c r="B11"/>
  <c r="B10"/>
  <c r="C6"/>
  <c r="B6"/>
  <c r="B12" l="1"/>
  <c r="C12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<sst xmlns="http://schemas.openxmlformats.org/spreadsheetml/2006/main" count="26" uniqueCount="25">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</sst>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0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5" fillId="0" borderId="0" xfId="1" applyNumberFormat="1" applyFont="1" applyBorder="1" applyAlignment="1">
      <alignment vertical="center"/>
    </xf>
    <xf numFmtId="165" fontId="12" fillId="0" borderId="0" xfId="1" applyNumberFormat="1" applyFont="1" applyBorder="1" applyAlignment="1">
      <alignment vertical="center"/>
    </xf>
    <xf numFmtId="165" fontId="1" fillId="0" borderId="0" xfId="1" applyNumberFormat="1" applyFont="1" applyBorder="1"/>
    <xf numFmtId="165" fontId="2" fillId="3" borderId="3" xfId="1" applyNumberFormat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4" workbookViewId="0">
      <selection activeCell="C27" sqref="C27"/>
    </sheetView>
  </sheetViews>
  <sheetFormatPr defaultRowHeight="15"/>
  <cols>
    <col min="1" max="1" width="72.28515625" customWidth="1"/>
    <col min="2" max="2" width="14.1406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8" t="s">
        <v>24</v>
      </c>
      <c r="B2" s="17" t="s">
        <v>23</v>
      </c>
      <c r="C2" s="17" t="s">
        <v>23</v>
      </c>
    </row>
    <row r="3" spans="1:3" ht="15" customHeight="1">
      <c r="A3" s="19"/>
      <c r="B3" s="17" t="s">
        <v>22</v>
      </c>
      <c r="C3" s="17" t="s">
        <v>21</v>
      </c>
    </row>
    <row r="4" spans="1:3">
      <c r="A4" s="16" t="s">
        <v>20</v>
      </c>
      <c r="B4" s="1"/>
      <c r="C4" s="1"/>
    </row>
    <row r="5" spans="1:3">
      <c r="B5" s="15"/>
      <c r="C5" s="1"/>
    </row>
    <row r="6" spans="1:3">
      <c r="A6" s="9" t="s">
        <v>19</v>
      </c>
      <c r="B6" s="20">
        <f>15771857</f>
        <v>15771857</v>
      </c>
      <c r="C6" s="21">
        <f>15827247</f>
        <v>15827247</v>
      </c>
    </row>
    <row r="7" spans="1:3">
      <c r="A7" s="9" t="s">
        <v>18</v>
      </c>
      <c r="B7" s="1"/>
      <c r="C7" s="1"/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22">
        <f>-543885</f>
        <v>-543885</v>
      </c>
      <c r="C10" s="1"/>
    </row>
    <row r="11" spans="1:3">
      <c r="A11" s="9" t="s">
        <v>14</v>
      </c>
      <c r="B11" s="22">
        <f>-8698646</f>
        <v>-8698646</v>
      </c>
      <c r="C11" s="21">
        <f>-10549719</f>
        <v>-10549719</v>
      </c>
    </row>
    <row r="12" spans="1:3">
      <c r="A12" s="9" t="s">
        <v>13</v>
      </c>
      <c r="B12" s="26">
        <f>SUM(B13:B14)</f>
        <v>-2926920</v>
      </c>
      <c r="C12" s="26">
        <f>SUM(C13:C14)</f>
        <v>-2928944</v>
      </c>
    </row>
    <row r="13" spans="1:3">
      <c r="A13" s="14" t="s">
        <v>12</v>
      </c>
      <c r="B13" s="23">
        <f>-2926920</f>
        <v>-2926920</v>
      </c>
      <c r="C13" s="24">
        <f>-2928944</f>
        <v>-2928944</v>
      </c>
    </row>
    <row r="14" spans="1:3">
      <c r="A14" s="14" t="s">
        <v>11</v>
      </c>
      <c r="B14" s="8"/>
      <c r="C14" s="1"/>
    </row>
    <row r="15" spans="1:3">
      <c r="A15" s="9" t="s">
        <v>10</v>
      </c>
      <c r="B15" s="23">
        <f>-1376196</f>
        <v>-1376196</v>
      </c>
      <c r="C15" s="1">
        <f>-526769</f>
        <v>-526769</v>
      </c>
    </row>
    <row r="16" spans="1:3">
      <c r="A16" s="9" t="s">
        <v>9</v>
      </c>
      <c r="B16" s="13"/>
      <c r="C16" s="1"/>
    </row>
    <row r="17" spans="1:3">
      <c r="A17" s="10" t="s">
        <v>8</v>
      </c>
      <c r="B17" s="6">
        <f>B6+B10+B11+B12+B15</f>
        <v>2226210</v>
      </c>
      <c r="C17" s="6">
        <f>C6+C10+C11+C12+C15</f>
        <v>1821815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22">
        <f>-629947</f>
        <v>-629947</v>
      </c>
      <c r="C22" s="21">
        <f>-118526</f>
        <v>-118526</v>
      </c>
    </row>
    <row r="23" spans="1:3">
      <c r="A23" s="7" t="s">
        <v>3</v>
      </c>
      <c r="B23" s="25">
        <f>B22</f>
        <v>-629947</v>
      </c>
      <c r="C23" s="25">
        <f>C22</f>
        <v>-118526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1596263</v>
      </c>
      <c r="C25" s="5">
        <f>C17+C23</f>
        <v>1703289</v>
      </c>
    </row>
    <row r="26" spans="1:3">
      <c r="A26" s="4" t="s">
        <v>1</v>
      </c>
      <c r="B26" s="20">
        <f>-263844</f>
        <v>-263844</v>
      </c>
      <c r="C26" s="21">
        <f>-271453</f>
        <v>-271453</v>
      </c>
    </row>
    <row r="27" spans="1:3" ht="15.75" thickBot="1">
      <c r="A27" s="3" t="s">
        <v>0</v>
      </c>
      <c r="B27" s="2">
        <f>B25+B26</f>
        <v>1332419</v>
      </c>
      <c r="C27" s="2">
        <f>C25+C26</f>
        <v>1431836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2020-08-04T10:51:42Z</dcterms:modified>
</cp:coreProperties>
</file>