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B25"/>
  <c r="B12" l="1"/>
  <c r="C12"/>
  <c r="B17"/>
  <c r="N6"/>
  <c r="M11"/>
  <c r="M17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C17" l="1"/>
  <c r="C25" s="1"/>
  <c r="C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<sst xmlns="http://schemas.openxmlformats.org/spreadsheetml/2006/main" count="28" uniqueCount="27">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</sst>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5" formatCode="_-* #,##0_-;\-* #,##0_-;_-* &quot;-&quot;??_-;_-@_-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2" fillId="0" borderId="0" xfId="0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9" sqref="G9"/>
    </sheetView>
  </sheetViews>
  <sheetFormatPr defaultRowHeight="15"/>
  <cols>
    <col min="1" max="1" width="72.28515625" customWidth="1"/>
    <col min="2" max="2" width="12.8554687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>
        <v>2020</v>
      </c>
      <c r="C4" s="1">
        <v>2019</v>
      </c>
    </row>
    <row r="5" spans="1:14">
      <c r="B5" s="17"/>
      <c r="C5" s="1"/>
    </row>
    <row r="6" spans="1:14">
      <c r="A6" s="10" t="s">
        <v>19</v>
      </c>
      <c r="B6" s="24">
        <v>6054095</v>
      </c>
      <c r="C6" s="23">
        <v>8148717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-1084312</v>
      </c>
      <c r="C10" s="1">
        <v>-1992858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-269963</v>
      </c>
      <c r="C11" s="1">
        <v>-317794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-1109124</v>
      </c>
      <c r="C12" s="16">
        <f>SUM(C13:C14)</f>
        <v>-1109124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-950400</v>
      </c>
      <c r="C13" s="1">
        <v>-950400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-158724</v>
      </c>
      <c r="C14" s="1">
        <v>-158724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-1700836</v>
      </c>
      <c r="C15" s="1">
        <v>-888089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-1851860</v>
      </c>
      <c r="C16" s="1">
        <v>-3800852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38000</v>
      </c>
      <c r="C17" s="7">
        <f>SUM(C6:C12,C15:C16)</f>
        <v>40000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+B17+B23</f>
        <v>38000</v>
      </c>
      <c r="C25" s="6">
        <f>+C17+C23</f>
        <v>40000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1900</v>
      </c>
      <c r="C26" s="1">
        <v>2000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+B25-B26</f>
        <v>36100</v>
      </c>
      <c r="C27" s="2">
        <f>+C25-C26</f>
        <v>38000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2021-07-31T20:59:03Z</dcterms:modified>
</cp:coreProperties>
</file>