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a\E\BILANCE  2021 IKG\B.M. PUNA 31 MARS 2022\ALL DATABASE PER PUNE\Iris Pojani\PF 2021\"/>
    </mc:Choice>
  </mc:AlternateContent>
  <xr:revisionPtr revIDLastSave="0" documentId="13_ncr:1_{6BD9D01B-51B5-406F-8FE4-278C3777C902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PASH SKK 15" sheetId="1" r:id="rId1"/>
  </sheets>
  <externalReferences>
    <externalReference r:id="rId2"/>
  </externalReferences>
  <definedNames>
    <definedName name="_xo210">#REF!</definedName>
    <definedName name="ASDDDWDWD">#REF!</definedName>
    <definedName name="dd">#REF!</definedName>
    <definedName name="ddd">#REF!</definedName>
    <definedName name="dfdddd">#REF!</definedName>
    <definedName name="dfff">#REF!</definedName>
    <definedName name="DFFFF">#REF!</definedName>
    <definedName name="ee">#REF!</definedName>
    <definedName name="eee">#REF!</definedName>
    <definedName name="ENTELA1">#REF!</definedName>
    <definedName name="fati">#REF!</definedName>
    <definedName name="ff">#REF!</definedName>
    <definedName name="FFF">#REF!</definedName>
    <definedName name="fffff">#REF!</definedName>
    <definedName name="FGFGFGFG">#REF!</definedName>
    <definedName name="GFGHFGHG">#REF!</definedName>
    <definedName name="gg">#REF!</definedName>
    <definedName name="ggg">#REF!</definedName>
    <definedName name="gggg">#REF!</definedName>
    <definedName name="GTTTT">#REF!</definedName>
    <definedName name="HGHG">#REF!</definedName>
    <definedName name="hh">#REF!</definedName>
    <definedName name="hhh">#REF!</definedName>
    <definedName name="HHHH">#REF!</definedName>
    <definedName name="HHHHH">#REF!</definedName>
    <definedName name="hhhhhhh">#REF!</definedName>
    <definedName name="III">#REF!</definedName>
    <definedName name="iiii">#REF!</definedName>
    <definedName name="jhgjkghj">#REF!</definedName>
    <definedName name="jj">#REF!</definedName>
    <definedName name="jjj">#REF!</definedName>
    <definedName name="jjjj">#REF!</definedName>
    <definedName name="jjjjjj">#REF!</definedName>
    <definedName name="JJJJJJJJJJJJJJJJJJJ">#REF!</definedName>
    <definedName name="kk">#REF!</definedName>
    <definedName name="kkjjk">#REF!</definedName>
    <definedName name="kkk">#REF!</definedName>
    <definedName name="KKKKKKKKKK">#REF!</definedName>
    <definedName name="komuna">#REF!</definedName>
    <definedName name="ll">#REF!</definedName>
    <definedName name="LLL">#REF!</definedName>
    <definedName name="llll">#REF!</definedName>
    <definedName name="lllll">#REF!</definedName>
    <definedName name="M">#REF!</definedName>
    <definedName name="nnneeeee">#REF!</definedName>
    <definedName name="nnnn">#REF!</definedName>
    <definedName name="ooo">#REF!</definedName>
    <definedName name="oooo">#REF!</definedName>
    <definedName name="ppp">#REF!</definedName>
    <definedName name="pppppppppppp">#REF!</definedName>
    <definedName name="rff">#REF!</definedName>
    <definedName name="RRR">#REF!</definedName>
    <definedName name="RRRR">#REF!</definedName>
    <definedName name="TGBFGVBCVB">#REF!</definedName>
    <definedName name="tgg">#REF!</definedName>
    <definedName name="TT">#REF!</definedName>
    <definedName name="ttt">#REF!</definedName>
    <definedName name="tttt">#REF!</definedName>
    <definedName name="tttttgghfhfhngfjhn">#REF!</definedName>
    <definedName name="uu">#REF!</definedName>
    <definedName name="UUU">#REF!</definedName>
    <definedName name="uuuu">#REF!</definedName>
    <definedName name="VVV">#REF!</definedName>
    <definedName name="xe110soc">#REF!</definedName>
    <definedName name="xe180soc">#REF!</definedName>
    <definedName name="yyy">#REF!</definedName>
    <definedName name="YYY12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 l="1"/>
  <c r="B11" i="1"/>
  <c r="B6" i="1"/>
  <c r="C12" i="1"/>
  <c r="C17" i="1" s="1"/>
  <c r="C25" i="1" s="1"/>
  <c r="A30" i="1"/>
  <c r="C23" i="1"/>
  <c r="B23" i="1"/>
  <c r="B17" i="1" l="1"/>
  <c r="B25" i="1" s="1"/>
  <c r="B27" i="1" s="1"/>
  <c r="C27" i="1"/>
</calcChain>
</file>

<file path=xl/sharedStrings.xml><?xml version="1.0" encoding="utf-8"?>
<sst xmlns="http://schemas.openxmlformats.org/spreadsheetml/2006/main" count="27" uniqueCount="26">
  <si>
    <t>Periudha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</si>
  <si>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</si>
  <si>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</si>
  <si>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</si>
  <si>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personelit</t>
  </si>
  <si>
    <t>&gt;    Pagat</t>
  </si>
  <si>
    <t>&gt;   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</si>
  <si>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</si>
  <si>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</si>
  <si>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</si>
  <si>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</si>
  <si>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</si>
  <si>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</si>
  <si>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</si>
  <si>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</si>
  <si>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</si>
  <si>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Fitimi/(humbja) neto e periudhes financiare</t>
  </si>
  <si>
    <t xml:space="preserve">Iris Pojani </t>
  </si>
  <si>
    <t>PASQYRA E TE ARDHURAVE DHE SHPENZIMEVE</t>
  </si>
  <si>
    <t>(sipas natyres) - e detyrueshme</t>
  </si>
  <si>
    <t>Para ardhese 2021</t>
  </si>
  <si>
    <t>Raportuese 2021</t>
  </si>
  <si>
    <t>Shpenzimet e tatimit mbi fitimin zero %</t>
  </si>
  <si>
    <t>Shitjet neto ( Sherbime Arkeologjike)</t>
  </si>
  <si>
    <t>Te ardhura te tjera nga Kursi kembimit</t>
  </si>
  <si>
    <r>
      <t xml:space="preserve">Shpenzime te tjera, </t>
    </r>
    <r>
      <rPr>
        <i/>
        <sz val="12"/>
        <rFont val="Times New Roman"/>
        <family val="1"/>
      </rPr>
      <t>Honorare e Konsulenca teknike me Tatim ne Burim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</si>
</sst>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_-;\-* #,##0.0_-;_-* &quot;-&quot;??_-;_-@_-"/>
    <numFmt numFmtId="167" formatCode="&quot;ATS&quot;\ #,##0;[Red]&quot;-&quot;&quot;ATS&quot;\ #,##0"/>
    <numFmt numFmtId="168" formatCode="&quot;ATS&quot;\ #,##0.00;[Red]&quot;-&quot;&quot;ATS&quot;\ 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charset val="1"/>
    </font>
    <font>
      <sz val="10"/>
      <name val="Arial"/>
    </font>
    <font>
      <sz val="10"/>
      <name val="Tahoma"/>
      <family val="2"/>
      <charset val="238"/>
    </font>
    <font>
      <sz val="12"/>
      <name val="Arial CE"/>
      <charset val="238"/>
    </font>
    <font>
      <sz val="10"/>
      <name val="MS Sans Serif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6"/>
      <color rgb="FFFF0000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8">
    <xf numFmtId="0" fontId="0" fillId="0" borderId="0"/>
    <xf numFmtId="0" fontId="2" fillId="0" borderId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3" fontId="14" fillId="0" borderId="0">
      <alignment vertical="top"/>
    </xf>
    <xf numFmtId="3" fontId="11" fillId="0" borderId="0">
      <alignment vertical="top"/>
    </xf>
    <xf numFmtId="43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5" fillId="2" borderId="0" applyNumberFormat="0" applyBorder="0" applyAlignment="0" applyProtection="0"/>
    <xf numFmtId="43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>
      <alignment vertical="top"/>
    </xf>
    <xf numFmtId="0" fontId="11" fillId="0" borderId="0">
      <alignment vertical="top"/>
    </xf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" fillId="0" borderId="0"/>
    <xf numFmtId="0" fontId="10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0" fillId="0" borderId="0">
      <alignment vertical="top"/>
    </xf>
    <xf numFmtId="0" fontId="11" fillId="0" borderId="0" applyNumberFormat="0" applyFill="0" applyBorder="0" applyProtection="0"/>
    <xf numFmtId="0" fontId="17" fillId="0" borderId="0">
      <alignment vertical="top"/>
    </xf>
    <xf numFmtId="0" fontId="11" fillId="0" borderId="0">
      <alignment vertical="top"/>
    </xf>
    <xf numFmtId="0" fontId="1" fillId="0" borderId="0"/>
    <xf numFmtId="0" fontId="1" fillId="0" borderId="0"/>
    <xf numFmtId="0" fontId="18" fillId="0" borderId="0">
      <alignment vertical="top"/>
    </xf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9" fillId="0" borderId="0"/>
    <xf numFmtId="0" fontId="11" fillId="0" borderId="0"/>
    <xf numFmtId="0" fontId="10" fillId="0" borderId="0"/>
    <xf numFmtId="0" fontId="10" fillId="0" borderId="0"/>
    <xf numFmtId="0" fontId="1" fillId="0" borderId="0"/>
    <xf numFmtId="0" fontId="11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1" fillId="0" borderId="0">
      <alignment vertical="top"/>
    </xf>
    <xf numFmtId="0" fontId="10" fillId="0" borderId="0">
      <alignment vertical="top"/>
    </xf>
    <xf numFmtId="0" fontId="10" fillId="0" borderId="0"/>
    <xf numFmtId="0" fontId="14" fillId="0" borderId="0">
      <alignment vertical="top"/>
    </xf>
    <xf numFmtId="0" fontId="16" fillId="0" borderId="0">
      <alignment vertical="top"/>
    </xf>
    <xf numFmtId="0" fontId="10" fillId="0" borderId="0"/>
    <xf numFmtId="0" fontId="11" fillId="0" borderId="0"/>
    <xf numFmtId="0" fontId="20" fillId="0" borderId="0"/>
    <xf numFmtId="9" fontId="1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1" fillId="0" borderId="0"/>
    <xf numFmtId="0" fontId="14" fillId="0" borderId="0">
      <alignment vertical="top"/>
    </xf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</cellStyleXfs>
  <cellXfs count="26">
    <xf numFmtId="0" fontId="0" fillId="0" borderId="0" xfId="0"/>
    <xf numFmtId="164" fontId="22" fillId="0" borderId="0" xfId="1" applyNumberFormat="1" applyFont="1" applyFill="1"/>
    <xf numFmtId="164" fontId="23" fillId="0" borderId="0" xfId="1" applyNumberFormat="1" applyFont="1" applyFill="1"/>
    <xf numFmtId="0" fontId="23" fillId="0" borderId="0" xfId="1" applyFont="1" applyFill="1"/>
    <xf numFmtId="164" fontId="3" fillId="0" borderId="0" xfId="1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/>
    </xf>
    <xf numFmtId="164" fontId="5" fillId="0" borderId="0" xfId="1" applyNumberFormat="1" applyFont="1" applyFill="1"/>
    <xf numFmtId="164" fontId="6" fillId="0" borderId="0" xfId="1" applyNumberFormat="1" applyFont="1" applyFill="1" applyBorder="1" applyAlignment="1">
      <alignment horizontal="left" vertical="center"/>
    </xf>
    <xf numFmtId="164" fontId="4" fillId="0" borderId="0" xfId="1" applyNumberFormat="1" applyFont="1" applyFill="1"/>
    <xf numFmtId="164" fontId="7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Border="1"/>
    <xf numFmtId="164" fontId="6" fillId="0" borderId="0" xfId="1" applyNumberFormat="1" applyFont="1" applyFill="1" applyBorder="1" applyAlignment="1">
      <alignment horizontal="left" vertical="center" indent="3"/>
    </xf>
    <xf numFmtId="164" fontId="8" fillId="0" borderId="0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164" fontId="9" fillId="0" borderId="0" xfId="1" applyNumberFormat="1" applyFont="1" applyFill="1" applyBorder="1" applyAlignment="1">
      <alignment horizontal="left" vertical="center"/>
    </xf>
    <xf numFmtId="164" fontId="6" fillId="0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horizontal="left" vertical="center"/>
    </xf>
    <xf numFmtId="164" fontId="7" fillId="0" borderId="0" xfId="1" applyNumberFormat="1" applyFont="1" applyFill="1" applyBorder="1" applyAlignment="1">
      <alignment horizontal="left"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3" xfId="1" applyNumberFormat="1" applyFont="1" applyFill="1" applyBorder="1" applyAlignment="1">
      <alignment vertical="center"/>
    </xf>
    <xf numFmtId="164" fontId="5" fillId="0" borderId="0" xfId="1" applyNumberFormat="1" applyFont="1" applyFill="1" applyBorder="1"/>
    <xf numFmtId="164" fontId="5" fillId="0" borderId="0" xfId="1" applyNumberFormat="1" applyFont="1" applyFill="1" applyAlignment="1">
      <alignment horizontal="left"/>
    </xf>
    <xf numFmtId="164" fontId="23" fillId="0" borderId="0" xfId="1" applyNumberFormat="1" applyFont="1" applyFill="1" applyBorder="1"/>
    <xf numFmtId="0" fontId="24" fillId="0" borderId="0" xfId="0" applyFont="1" applyFill="1" applyBorder="1" applyAlignment="1">
      <alignment horizontal="left"/>
    </xf>
    <xf numFmtId="0" fontId="23" fillId="0" borderId="0" xfId="0" applyFont="1" applyFill="1" applyAlignment="1">
      <alignment horizontal="left"/>
    </xf>
  </cellXfs>
  <cellStyles count="68">
    <cellStyle name="Comma 10" xfId="2" xr:uid="{00000000-0005-0000-0000-000000000000}"/>
    <cellStyle name="Comma 13" xfId="3" xr:uid="{00000000-0005-0000-0000-000001000000}"/>
    <cellStyle name="Comma 15 2" xfId="4" xr:uid="{00000000-0005-0000-0000-000002000000}"/>
    <cellStyle name="Comma 17" xfId="5" xr:uid="{00000000-0005-0000-0000-000003000000}"/>
    <cellStyle name="Comma 19" xfId="6" xr:uid="{00000000-0005-0000-0000-000004000000}"/>
    <cellStyle name="Comma 2" xfId="7" xr:uid="{00000000-0005-0000-0000-000005000000}"/>
    <cellStyle name="Comma 3" xfId="8" xr:uid="{00000000-0005-0000-0000-000006000000}"/>
    <cellStyle name="Comma 3 2" xfId="9" xr:uid="{00000000-0005-0000-0000-000007000000}"/>
    <cellStyle name="Comma 4" xfId="10" xr:uid="{00000000-0005-0000-0000-000008000000}"/>
    <cellStyle name="Comma 5" xfId="11" xr:uid="{00000000-0005-0000-0000-000009000000}"/>
    <cellStyle name="Comma 6" xfId="12" xr:uid="{00000000-0005-0000-0000-00000A000000}"/>
    <cellStyle name="Comma 7" xfId="13" xr:uid="{00000000-0005-0000-0000-00000B000000}"/>
    <cellStyle name="Comma 8" xfId="14" xr:uid="{00000000-0005-0000-0000-00000C000000}"/>
    <cellStyle name="Comma 8 2" xfId="15" xr:uid="{00000000-0005-0000-0000-00000D000000}"/>
    <cellStyle name="Comma 9" xfId="16" xr:uid="{00000000-0005-0000-0000-00000E000000}"/>
    <cellStyle name="Good 2" xfId="17" xr:uid="{00000000-0005-0000-0000-00000F000000}"/>
    <cellStyle name="Migliaia 2" xfId="18" xr:uid="{00000000-0005-0000-0000-000010000000}"/>
    <cellStyle name="Migliaia 3" xfId="19" xr:uid="{00000000-0005-0000-0000-000011000000}"/>
    <cellStyle name="Normal" xfId="0" builtinId="0"/>
    <cellStyle name="Normal 10" xfId="20" xr:uid="{00000000-0005-0000-0000-000013000000}"/>
    <cellStyle name="Normal 10 2" xfId="21" xr:uid="{00000000-0005-0000-0000-000014000000}"/>
    <cellStyle name="Normal 11" xfId="22" xr:uid="{00000000-0005-0000-0000-000015000000}"/>
    <cellStyle name="Normal 11 2" xfId="23" xr:uid="{00000000-0005-0000-0000-000016000000}"/>
    <cellStyle name="Normal 12" xfId="24" xr:uid="{00000000-0005-0000-0000-000017000000}"/>
    <cellStyle name="Normal 13" xfId="25" xr:uid="{00000000-0005-0000-0000-000018000000}"/>
    <cellStyle name="Normal 14" xfId="26" xr:uid="{00000000-0005-0000-0000-000019000000}"/>
    <cellStyle name="Normal 15" xfId="27" xr:uid="{00000000-0005-0000-0000-00001A000000}"/>
    <cellStyle name="Normal 15 2" xfId="28" xr:uid="{00000000-0005-0000-0000-00001B000000}"/>
    <cellStyle name="Normal 16" xfId="29" xr:uid="{00000000-0005-0000-0000-00001C000000}"/>
    <cellStyle name="Normal 17" xfId="30" xr:uid="{00000000-0005-0000-0000-00001D000000}"/>
    <cellStyle name="Normal 18" xfId="31" xr:uid="{00000000-0005-0000-0000-00001E000000}"/>
    <cellStyle name="Normal 19" xfId="32" xr:uid="{00000000-0005-0000-0000-00001F000000}"/>
    <cellStyle name="Normal 2" xfId="1" xr:uid="{00000000-0005-0000-0000-000020000000}"/>
    <cellStyle name="Normal 2 2" xfId="33" xr:uid="{00000000-0005-0000-0000-000021000000}"/>
    <cellStyle name="Normal 2 2 2 2" xfId="34" xr:uid="{00000000-0005-0000-0000-000022000000}"/>
    <cellStyle name="Normal 2 2 2 4" xfId="35" xr:uid="{00000000-0005-0000-0000-000023000000}"/>
    <cellStyle name="Normal 2 3" xfId="36" xr:uid="{00000000-0005-0000-0000-000024000000}"/>
    <cellStyle name="Normal 2_Luljeta Kongoli 2012 E Deklaruar" xfId="37" xr:uid="{00000000-0005-0000-0000-000025000000}"/>
    <cellStyle name="Normal 22" xfId="38" xr:uid="{00000000-0005-0000-0000-000026000000}"/>
    <cellStyle name="Normal 22 2" xfId="39" xr:uid="{00000000-0005-0000-0000-000027000000}"/>
    <cellStyle name="Normal 23 2" xfId="40" xr:uid="{00000000-0005-0000-0000-000028000000}"/>
    <cellStyle name="Normal 29" xfId="41" xr:uid="{00000000-0005-0000-0000-000029000000}"/>
    <cellStyle name="Normal 3" xfId="42" xr:uid="{00000000-0005-0000-0000-00002A000000}"/>
    <cellStyle name="Normal 3 2" xfId="43" xr:uid="{00000000-0005-0000-0000-00002B000000}"/>
    <cellStyle name="Normal 3 2 2" xfId="44" xr:uid="{00000000-0005-0000-0000-00002C000000}"/>
    <cellStyle name="Normal 3 2 2 2" xfId="45" xr:uid="{00000000-0005-0000-0000-00002D000000}"/>
    <cellStyle name="Normal 32" xfId="46" xr:uid="{00000000-0005-0000-0000-00002E000000}"/>
    <cellStyle name="Normal 34" xfId="47" xr:uid="{00000000-0005-0000-0000-00002F000000}"/>
    <cellStyle name="Normal 4" xfId="48" xr:uid="{00000000-0005-0000-0000-000030000000}"/>
    <cellStyle name="Normal 4 2" xfId="49" xr:uid="{00000000-0005-0000-0000-000031000000}"/>
    <cellStyle name="Normal 5" xfId="50" xr:uid="{00000000-0005-0000-0000-000032000000}"/>
    <cellStyle name="Normal 6" xfId="51" xr:uid="{00000000-0005-0000-0000-000033000000}"/>
    <cellStyle name="Normal 7" xfId="52" xr:uid="{00000000-0005-0000-0000-000034000000}"/>
    <cellStyle name="Normal 7 2" xfId="53" xr:uid="{00000000-0005-0000-0000-000035000000}"/>
    <cellStyle name="Normal 8" xfId="54" xr:uid="{00000000-0005-0000-0000-000036000000}"/>
    <cellStyle name="Normal 9" xfId="55" xr:uid="{00000000-0005-0000-0000-000037000000}"/>
    <cellStyle name="Normale 2" xfId="56" xr:uid="{00000000-0005-0000-0000-000038000000}"/>
    <cellStyle name="Normale 3" xfId="57" xr:uid="{00000000-0005-0000-0000-000039000000}"/>
    <cellStyle name="Normalny_AKTYWA" xfId="58" xr:uid="{00000000-0005-0000-0000-00003A000000}"/>
    <cellStyle name="Percent 2" xfId="59" xr:uid="{00000000-0005-0000-0000-00003B000000}"/>
    <cellStyle name="Percent 2 2" xfId="60" xr:uid="{00000000-0005-0000-0000-00003C000000}"/>
    <cellStyle name="Percentuale 2" xfId="61" xr:uid="{00000000-0005-0000-0000-00003D000000}"/>
    <cellStyle name="Standard_FORMUL01" xfId="62" xr:uid="{00000000-0005-0000-0000-00003E000000}"/>
    <cellStyle name="Style 1" xfId="63" xr:uid="{00000000-0005-0000-0000-00003F000000}"/>
    <cellStyle name="W?hrung [0]_ETAT 1996" xfId="64" xr:uid="{00000000-0005-0000-0000-000040000000}"/>
    <cellStyle name="W?hrung_ETAT 1996" xfId="65" xr:uid="{00000000-0005-0000-0000-000041000000}"/>
    <cellStyle name="Wahrung [0]_ETAT 1996" xfId="66" xr:uid="{00000000-0005-0000-0000-000042000000}"/>
    <cellStyle name="Wahrung_ETAT 1996" xfId="67" xr:uid="{00000000-0005-0000-0000-00004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.POJANI%20%20PF%202020%20SKK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PPF SKK 15"/>
      <sheetName val="PASH SKK 15"/>
      <sheetName val="Shenime shpj 1-19"/>
      <sheetName val="Shenime shpj 2-19"/>
      <sheetName val="F5"/>
      <sheetName val="FDP 20"/>
      <sheetName val="Kliente"/>
      <sheetName val="ESIG-20"/>
      <sheetName val="Banka"/>
      <sheetName val="FDP 19"/>
      <sheetName val="ESIG-19"/>
      <sheetName val="Sheet1"/>
    </sheetNames>
    <sheetDataSet>
      <sheetData sheetId="0"/>
      <sheetData sheetId="1">
        <row r="75">
          <cell r="A75" t="str">
            <v xml:space="preserve">Administratori </v>
          </cell>
        </row>
      </sheetData>
      <sheetData sheetId="2">
        <row r="34">
          <cell r="A34" t="str">
            <v xml:space="preserve">Iris Pojani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</sheetPr>
  <dimension ref="A1:E42"/>
  <sheetViews>
    <sheetView tabSelected="1" zoomScale="85" zoomScaleNormal="85" workbookViewId="0">
      <selection activeCell="C6" sqref="C6"/>
    </sheetView>
  </sheetViews>
  <sheetFormatPr defaultRowHeight="13.8" x14ac:dyDescent="0.25"/>
  <cols>
    <col min="1" max="1" width="69" style="2" customWidth="1"/>
    <col min="2" max="2" width="23.21875" style="2" customWidth="1"/>
    <col min="3" max="3" width="21" style="2" customWidth="1"/>
    <col min="4" max="4" width="8.88671875" style="3"/>
    <col min="5" max="5" width="11.109375" style="3" bestFit="1" customWidth="1"/>
    <col min="6" max="16384" width="8.88671875" style="3"/>
  </cols>
  <sheetData>
    <row r="1" spans="1:3" x14ac:dyDescent="0.25">
      <c r="A1" s="1"/>
    </row>
    <row r="2" spans="1:3" ht="16.8" x14ac:dyDescent="0.25">
      <c r="A2" s="24" t="s">
        <v>18</v>
      </c>
      <c r="B2" s="4" t="s">
        <v>0</v>
      </c>
      <c r="C2" s="4" t="s">
        <v>0</v>
      </c>
    </row>
    <row r="3" spans="1:3" ht="16.8" x14ac:dyDescent="0.25">
      <c r="A3" s="25"/>
      <c r="B3" s="4" t="s">
        <v>21</v>
      </c>
      <c r="C3" s="4" t="s">
        <v>20</v>
      </c>
    </row>
    <row r="4" spans="1:3" ht="16.8" x14ac:dyDescent="0.25">
      <c r="A4" s="5" t="s">
        <v>19</v>
      </c>
      <c r="B4" s="4"/>
      <c r="C4" s="4"/>
    </row>
    <row r="5" spans="1:3" ht="16.8" x14ac:dyDescent="0.3">
      <c r="A5" s="6"/>
      <c r="B5" s="4"/>
      <c r="C5" s="4"/>
    </row>
    <row r="6" spans="1:3" ht="16.8" x14ac:dyDescent="0.3">
      <c r="A6" s="7" t="s">
        <v>23</v>
      </c>
      <c r="B6" s="8">
        <f>11220066</f>
        <v>11220066</v>
      </c>
      <c r="C6" s="9">
        <v>3303776</v>
      </c>
    </row>
    <row r="7" spans="1:3" ht="16.8" x14ac:dyDescent="0.3">
      <c r="A7" s="7" t="s">
        <v>24</v>
      </c>
      <c r="B7" s="2">
        <v>25050</v>
      </c>
      <c r="C7" s="10"/>
    </row>
    <row r="8" spans="1:3" ht="16.8" x14ac:dyDescent="0.3">
      <c r="A8" s="7" t="s">
        <v>1</v>
      </c>
      <c r="C8" s="10"/>
    </row>
    <row r="9" spans="1:3" ht="16.8" x14ac:dyDescent="0.3">
      <c r="A9" s="7" t="s">
        <v>2</v>
      </c>
      <c r="C9" s="10"/>
    </row>
    <row r="10" spans="1:3" ht="16.8" x14ac:dyDescent="0.25">
      <c r="A10" s="7" t="s">
        <v>3</v>
      </c>
      <c r="C10" s="9"/>
    </row>
    <row r="11" spans="1:3" ht="16.8" x14ac:dyDescent="0.25">
      <c r="A11" s="7" t="s">
        <v>25</v>
      </c>
      <c r="B11" s="2">
        <f>-1270588</f>
        <v>-1270588</v>
      </c>
      <c r="C11" s="9"/>
    </row>
    <row r="12" spans="1:3" ht="16.8" x14ac:dyDescent="0.25">
      <c r="A12" s="7" t="s">
        <v>4</v>
      </c>
      <c r="B12" s="9">
        <f>SUM(B13:B14)</f>
        <v>-24480</v>
      </c>
      <c r="C12" s="9">
        <f>SUM(C13:C14)</f>
        <v>-21216</v>
      </c>
    </row>
    <row r="13" spans="1:3" ht="16.8" x14ac:dyDescent="0.3">
      <c r="A13" s="11" t="s">
        <v>5</v>
      </c>
      <c r="B13" s="9"/>
      <c r="C13" s="10"/>
    </row>
    <row r="14" spans="1:3" ht="16.8" x14ac:dyDescent="0.3">
      <c r="A14" s="11" t="s">
        <v>6</v>
      </c>
      <c r="B14" s="9">
        <v>-24480</v>
      </c>
      <c r="C14" s="10">
        <v>-21216</v>
      </c>
    </row>
    <row r="15" spans="1:3" ht="16.8" x14ac:dyDescent="0.3">
      <c r="A15" s="7" t="s">
        <v>7</v>
      </c>
      <c r="B15" s="9"/>
      <c r="C15" s="10"/>
    </row>
    <row r="16" spans="1:3" ht="16.8" x14ac:dyDescent="0.3">
      <c r="A16" s="7" t="s">
        <v>8</v>
      </c>
      <c r="B16" s="8">
        <v>-156903</v>
      </c>
      <c r="C16" s="9">
        <v>-90037</v>
      </c>
    </row>
    <row r="17" spans="1:5" ht="16.8" x14ac:dyDescent="0.25">
      <c r="A17" s="12" t="s">
        <v>9</v>
      </c>
      <c r="B17" s="13">
        <f>SUM(B6:B12,B15:B16)</f>
        <v>9793145</v>
      </c>
      <c r="C17" s="13">
        <f>SUM(C6:C12,C15:C16)</f>
        <v>3192523</v>
      </c>
      <c r="E17" s="2"/>
    </row>
    <row r="18" spans="1:5" ht="16.8" x14ac:dyDescent="0.25">
      <c r="A18" s="12"/>
      <c r="B18" s="14"/>
      <c r="C18" s="14"/>
    </row>
    <row r="19" spans="1:5" ht="16.8" x14ac:dyDescent="0.3">
      <c r="A19" s="15" t="s">
        <v>10</v>
      </c>
      <c r="B19" s="14"/>
      <c r="C19" s="10"/>
    </row>
    <row r="20" spans="1:5" ht="16.8" x14ac:dyDescent="0.3">
      <c r="A20" s="16" t="s">
        <v>11</v>
      </c>
      <c r="B20" s="9"/>
      <c r="C20" s="10"/>
    </row>
    <row r="21" spans="1:5" ht="16.8" x14ac:dyDescent="0.3">
      <c r="A21" s="7" t="s">
        <v>12</v>
      </c>
      <c r="B21" s="9"/>
      <c r="C21" s="10"/>
    </row>
    <row r="22" spans="1:5" ht="16.8" x14ac:dyDescent="0.3">
      <c r="A22" s="7" t="s">
        <v>13</v>
      </c>
      <c r="B22" s="9"/>
      <c r="C22" s="10"/>
    </row>
    <row r="23" spans="1:5" ht="16.8" x14ac:dyDescent="0.25">
      <c r="A23" s="12" t="s">
        <v>14</v>
      </c>
      <c r="B23" s="13">
        <f>SUM(B20:B22)</f>
        <v>0</v>
      </c>
      <c r="C23" s="13">
        <f>SUM(C20:C22)</f>
        <v>0</v>
      </c>
    </row>
    <row r="24" spans="1:5" ht="16.8" x14ac:dyDescent="0.3">
      <c r="A24" s="17"/>
      <c r="B24" s="18"/>
      <c r="C24" s="10"/>
    </row>
    <row r="25" spans="1:5" ht="17.399999999999999" thickBot="1" x14ac:dyDescent="0.3">
      <c r="A25" s="17" t="s">
        <v>15</v>
      </c>
      <c r="B25" s="19">
        <f>B17+B23</f>
        <v>9793145</v>
      </c>
      <c r="C25" s="19">
        <f>C17+C23</f>
        <v>3192523</v>
      </c>
    </row>
    <row r="26" spans="1:5" ht="16.8" x14ac:dyDescent="0.3">
      <c r="A26" s="7" t="s">
        <v>22</v>
      </c>
      <c r="B26" s="9"/>
      <c r="C26" s="10"/>
    </row>
    <row r="27" spans="1:5" ht="17.399999999999999" thickBot="1" x14ac:dyDescent="0.3">
      <c r="A27" s="17" t="s">
        <v>16</v>
      </c>
      <c r="B27" s="20">
        <f>B25-B26</f>
        <v>9793145</v>
      </c>
      <c r="C27" s="20">
        <f>C25-C26</f>
        <v>3192523</v>
      </c>
    </row>
    <row r="28" spans="1:5" ht="17.399999999999999" thickTop="1" x14ac:dyDescent="0.3">
      <c r="A28" s="21"/>
      <c r="B28" s="10"/>
      <c r="C28" s="10"/>
    </row>
    <row r="29" spans="1:5" ht="16.8" x14ac:dyDescent="0.3">
      <c r="A29" s="21"/>
      <c r="B29" s="10"/>
      <c r="C29" s="10"/>
    </row>
    <row r="30" spans="1:5" ht="16.8" x14ac:dyDescent="0.3">
      <c r="A30" s="22" t="str">
        <f>+'[1]PPF SKK 15'!A75</f>
        <v xml:space="preserve">Administratori </v>
      </c>
      <c r="B30" s="10"/>
      <c r="C30" s="10"/>
    </row>
    <row r="31" spans="1:5" ht="16.8" x14ac:dyDescent="0.3">
      <c r="A31" s="22" t="s">
        <v>17</v>
      </c>
      <c r="B31" s="10"/>
      <c r="C31" s="10"/>
    </row>
    <row r="32" spans="1:5" x14ac:dyDescent="0.25">
      <c r="A32" s="23"/>
      <c r="B32" s="23"/>
      <c r="C32" s="23"/>
    </row>
    <row r="33" spans="1:3" x14ac:dyDescent="0.25">
      <c r="A33" s="23"/>
      <c r="B33" s="23"/>
      <c r="C33" s="23"/>
    </row>
    <row r="34" spans="1:3" x14ac:dyDescent="0.25">
      <c r="A34" s="23"/>
      <c r="B34" s="23"/>
      <c r="C34" s="23"/>
    </row>
    <row r="35" spans="1:3" x14ac:dyDescent="0.25">
      <c r="A35" s="23"/>
      <c r="B35" s="23"/>
      <c r="C35" s="23"/>
    </row>
    <row r="36" spans="1:3" x14ac:dyDescent="0.25">
      <c r="A36" s="23"/>
      <c r="B36" s="23"/>
      <c r="C36" s="23"/>
    </row>
    <row r="37" spans="1:3" x14ac:dyDescent="0.25">
      <c r="A37" s="23"/>
      <c r="B37" s="23"/>
      <c r="C37" s="23"/>
    </row>
    <row r="38" spans="1:3" x14ac:dyDescent="0.25">
      <c r="A38" s="23"/>
      <c r="B38" s="23"/>
      <c r="C38" s="23"/>
    </row>
    <row r="42" spans="1:3" x14ac:dyDescent="0.25">
      <c r="A42" s="3"/>
    </row>
  </sheetData>
  <mergeCells count="1">
    <mergeCell ref="A2:A3"/>
  </mergeCells>
  <pageMargins left="0.56999999999999995" right="0.45" top="0.56999999999999995" bottom="0.74803149606299202" header="0.2" footer="0.31496062992126"/>
  <pageSetup paperSize="9" scale="80" orientation="portrait" r:id="rId1"/>
  <headerFooter>
    <oddHeader>&amp;C&amp;"Times New Roman,Regular"&amp;12Iris Pojani, PF
Nuis. L91706036E</oddHeader>
    <oddFooter>&amp;C-2021-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SKK 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2022-07-25T15:43:50Z</cp:lastPrinted>
  <dcterms:created xsi:type="dcterms:W3CDTF">2021-07-29T14:49:32Z</dcterms:created>
  <dcterms:modified xsi:type="dcterms:W3CDTF">2022-07-25T15:48:47Z</dcterms:modified>
</cp:coreProperties>
</file>