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https://eurofastglobal.sharepoint.com/sites/TiranaTeam/Shared Documents/General/_SHARED/Clients &amp; Associates/Clients/Accounting &amp; Compliance/6-00032 Cielo Consultancy/Cielo 2019/Reporting/FS/Pasqyrat per Tatime &amp; QKB/"/>
    </mc:Choice>
  </mc:AlternateContent>
  <xr:revisionPtr revIDLastSave="0" documentId="8_{8CFF26D6-7C7F-4805-A544-B99645469D5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funksioni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  <c r="B18" i="1"/>
  <c r="C24" i="1" l="1"/>
  <c r="B20" i="1"/>
  <c r="B24" i="1" s="1"/>
  <c r="C9" i="1"/>
  <c r="C26" i="1" l="1"/>
  <c r="B9" i="1"/>
  <c r="B26" i="1" s="1"/>
  <c r="B28" i="1" l="1"/>
  <c r="C28" i="1"/>
</calcChain>
</file>

<file path=xl/sharedStrings.xml><?xml version="1.0" encoding="utf-8"?>
<sst xmlns="http://schemas.openxmlformats.org/spreadsheetml/2006/main" count="25" uniqueCount="24">
  <si>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</si>
  <si>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</si>
  <si>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</si>
  <si>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</si>
  <si>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</si>
  <si>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</si>
  <si>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</si>
  <si>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</si>
  <si>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</si>
  <si>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</si>
  <si>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</si>
  <si>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</si>
  <si>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</si>
  <si>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</si>
  <si>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</si>
  <si>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</si>
  <si>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</si>
  <si>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</si>
  <si>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</si>
  <si>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</si>
  <si>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</si>
  <si>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</si>
  <si>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</si>
  <si>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Amortizimi dhe zhvleresimi i aktiveve afatgjata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</si>
</sst>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3" fontId="6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10" fillId="0" borderId="0" xfId="0" applyFont="1" applyBorder="1" applyAlignment="1">
      <alignment vertical="center"/>
    </xf>
    <xf numFmtId="0" fontId="11" fillId="0" borderId="0" xfId="0" applyFont="1" applyBorder="1"/>
    <xf numFmtId="3" fontId="10" fillId="0" borderId="0" xfId="0" applyNumberFormat="1" applyFont="1" applyFill="1" applyBorder="1" applyAlignment="1">
      <alignment vertical="center"/>
    </xf>
    <xf numFmtId="3" fontId="10" fillId="0" borderId="3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3" fontId="10" fillId="3" borderId="2" xfId="0" applyNumberFormat="1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/>
    <xf numFmtId="37" fontId="10" fillId="0" borderId="0" xfId="1" applyNumberFormat="1" applyFont="1" applyBorder="1" applyAlignment="1">
      <alignment vertical="center"/>
    </xf>
    <xf numFmtId="3" fontId="0" fillId="0" borderId="0" xfId="0" applyNumberFormat="1"/>
    <xf numFmtId="37" fontId="10" fillId="0" borderId="0" xfId="0" applyNumberFormat="1" applyFont="1" applyBorder="1" applyAlignment="1">
      <alignment vertical="center"/>
    </xf>
    <xf numFmtId="37" fontId="10" fillId="3" borderId="2" xfId="0" applyNumberFormat="1" applyFont="1" applyFill="1" applyBorder="1" applyAlignment="1">
      <alignment vertical="center"/>
    </xf>
    <xf numFmtId="37" fontId="10" fillId="2" borderId="1" xfId="0" applyNumberFormat="1" applyFont="1" applyFill="1" applyBorder="1" applyAlignment="1">
      <alignment vertical="center"/>
    </xf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36"/>
  <sheetViews>
    <sheetView tabSelected="1" workbookViewId="0">
      <selection activeCell="I13" sqref="I13"/>
    </sheetView>
  </sheetViews>
  <sheetFormatPr defaultRowHeight="15" x14ac:dyDescent="0.25"/>
  <cols>
    <col min="1" max="1" width="61" customWidth="1"/>
    <col min="2" max="3" width="22.28515625" customWidth="1"/>
    <col min="6" max="6" width="19.5703125" customWidth="1"/>
    <col min="7" max="7" width="10.140625" customWidth="1"/>
    <col min="9" max="9" width="20.5703125" bestFit="1" customWidth="1"/>
    <col min="10" max="10" width="22" bestFit="1" customWidth="1"/>
  </cols>
  <sheetData>
    <row r="1" spans="1:10" x14ac:dyDescent="0.25">
      <c r="J1" s="12"/>
    </row>
    <row r="2" spans="1:10" x14ac:dyDescent="0.25">
      <c r="A2" s="26" t="s">
        <v>22</v>
      </c>
      <c r="B2" s="11" t="s">
        <v>21</v>
      </c>
      <c r="C2" s="11" t="s">
        <v>21</v>
      </c>
    </row>
    <row r="3" spans="1:10" x14ac:dyDescent="0.25">
      <c r="A3" s="26"/>
      <c r="B3" s="11" t="s">
        <v>20</v>
      </c>
      <c r="C3" s="11" t="s">
        <v>19</v>
      </c>
    </row>
    <row r="4" spans="1:10" x14ac:dyDescent="0.25">
      <c r="A4" s="8" t="s">
        <v>18</v>
      </c>
      <c r="B4" s="2"/>
      <c r="C4" s="2"/>
    </row>
    <row r="5" spans="1:10" x14ac:dyDescent="0.25">
      <c r="A5" s="2"/>
      <c r="B5" s="2"/>
      <c r="C5" s="2"/>
    </row>
    <row r="6" spans="1:10" x14ac:dyDescent="0.25">
      <c r="A6" s="10" t="s">
        <v>17</v>
      </c>
      <c r="B6" s="19"/>
      <c r="C6" s="14"/>
    </row>
    <row r="7" spans="1:10" x14ac:dyDescent="0.25">
      <c r="A7" s="7" t="s">
        <v>16</v>
      </c>
      <c r="B7" s="15">
        <v>35983475</v>
      </c>
      <c r="C7" s="15">
        <v>36270293</v>
      </c>
    </row>
    <row r="8" spans="1:10" ht="15.75" thickBot="1" x14ac:dyDescent="0.3">
      <c r="A8" s="7" t="s">
        <v>15</v>
      </c>
      <c r="B8" s="16">
        <v>566069</v>
      </c>
      <c r="C8" s="16"/>
    </row>
    <row r="9" spans="1:10" ht="15.75" thickBot="1" x14ac:dyDescent="0.3">
      <c r="A9" s="6" t="s">
        <v>14</v>
      </c>
      <c r="B9" s="17">
        <f>SUM(B7:B8)</f>
        <v>36549544</v>
      </c>
      <c r="C9" s="17">
        <f>SUM(C7:C8)</f>
        <v>36270293</v>
      </c>
    </row>
    <row r="10" spans="1:10" x14ac:dyDescent="0.25">
      <c r="A10" s="5"/>
      <c r="B10" s="19"/>
      <c r="C10" s="14"/>
    </row>
    <row r="11" spans="1:10" x14ac:dyDescent="0.25">
      <c r="A11" s="10" t="s">
        <v>13</v>
      </c>
      <c r="B11" s="19"/>
      <c r="C11" s="14"/>
    </row>
    <row r="12" spans="1:10" x14ac:dyDescent="0.25">
      <c r="A12" s="10" t="s">
        <v>12</v>
      </c>
      <c r="B12" s="19"/>
      <c r="C12" s="14"/>
    </row>
    <row r="13" spans="1:10" x14ac:dyDescent="0.25">
      <c r="A13" s="9" t="s">
        <v>11</v>
      </c>
      <c r="B13" s="19"/>
      <c r="C13" s="14"/>
    </row>
    <row r="14" spans="1:10" x14ac:dyDescent="0.25">
      <c r="A14" s="9" t="s">
        <v>10</v>
      </c>
      <c r="B14" s="19"/>
      <c r="C14" s="14"/>
    </row>
    <row r="15" spans="1:10" x14ac:dyDescent="0.25">
      <c r="A15" s="9" t="s">
        <v>9</v>
      </c>
      <c r="B15" s="20"/>
      <c r="C15" s="20"/>
    </row>
    <row r="16" spans="1:10" x14ac:dyDescent="0.25">
      <c r="A16" s="9"/>
      <c r="B16" s="18"/>
      <c r="C16" s="18"/>
    </row>
    <row r="17" spans="1:6" x14ac:dyDescent="0.25">
      <c r="A17" s="8" t="s">
        <v>8</v>
      </c>
      <c r="B17" s="13"/>
      <c r="C17" s="14"/>
    </row>
    <row r="18" spans="1:6" x14ac:dyDescent="0.25">
      <c r="A18" s="7" t="s">
        <v>7</v>
      </c>
      <c r="B18" s="23">
        <f>-2440944</f>
        <v>-2440944</v>
      </c>
      <c r="C18" s="23">
        <v>-2440944</v>
      </c>
    </row>
    <row r="19" spans="1:6" x14ac:dyDescent="0.25">
      <c r="A19" s="7" t="s">
        <v>6</v>
      </c>
      <c r="B19" s="23">
        <v>-247908</v>
      </c>
      <c r="C19" s="23">
        <v>-232020</v>
      </c>
    </row>
    <row r="20" spans="1:6" x14ac:dyDescent="0.25">
      <c r="A20" s="7"/>
      <c r="B20" s="24">
        <f>SUM(B18:B19)</f>
        <v>-2688852</v>
      </c>
      <c r="C20" s="24">
        <f>SUM(C18:C19)</f>
        <v>-2672964</v>
      </c>
    </row>
    <row r="21" spans="1:6" x14ac:dyDescent="0.25">
      <c r="A21" s="7" t="s">
        <v>23</v>
      </c>
      <c r="B21" s="23">
        <v>-22692292</v>
      </c>
      <c r="C21" s="23">
        <v>-146689</v>
      </c>
    </row>
    <row r="22" spans="1:6" x14ac:dyDescent="0.25">
      <c r="A22" s="7" t="s">
        <v>5</v>
      </c>
      <c r="B22" s="23">
        <v>-33838342</v>
      </c>
      <c r="C22" s="23">
        <v>-37599211</v>
      </c>
      <c r="F22" s="22"/>
    </row>
    <row r="23" spans="1:6" x14ac:dyDescent="0.25">
      <c r="A23" s="7" t="s">
        <v>4</v>
      </c>
      <c r="B23" s="23">
        <v>17135866</v>
      </c>
      <c r="C23" s="23">
        <v>100441539</v>
      </c>
    </row>
    <row r="24" spans="1:6" ht="15.75" thickBot="1" x14ac:dyDescent="0.3">
      <c r="A24" s="6" t="s">
        <v>3</v>
      </c>
      <c r="B24" s="25">
        <f>B20+B21+B22+B23</f>
        <v>-42083620</v>
      </c>
      <c r="C24" s="17">
        <f>C20+C21+C22+C23</f>
        <v>60022675</v>
      </c>
    </row>
    <row r="25" spans="1:6" x14ac:dyDescent="0.25">
      <c r="A25" s="5"/>
      <c r="B25" s="13"/>
      <c r="C25" s="14"/>
    </row>
    <row r="26" spans="1:6" ht="15.75" thickBot="1" x14ac:dyDescent="0.3">
      <c r="A26" s="3" t="s">
        <v>2</v>
      </c>
      <c r="B26" s="25">
        <f>B9+B24</f>
        <v>-5534076</v>
      </c>
      <c r="C26" s="25">
        <f>C9+C24</f>
        <v>96292968</v>
      </c>
    </row>
    <row r="27" spans="1:6" x14ac:dyDescent="0.25">
      <c r="A27" s="4" t="s">
        <v>1</v>
      </c>
      <c r="B27" s="21"/>
      <c r="C27" s="21"/>
    </row>
    <row r="28" spans="1:6" ht="15.75" thickBot="1" x14ac:dyDescent="0.3">
      <c r="A28" s="3" t="s">
        <v>0</v>
      </c>
      <c r="B28" s="25">
        <f>B26-B27</f>
        <v>-5534076</v>
      </c>
      <c r="C28" s="25">
        <f>C26-C27</f>
        <v>96292968</v>
      </c>
    </row>
    <row r="29" spans="1:6" x14ac:dyDescent="0.25">
      <c r="A29" s="2"/>
      <c r="B29" s="2"/>
      <c r="C29" s="2"/>
      <c r="D29" s="2"/>
      <c r="E29" s="2"/>
    </row>
    <row r="30" spans="1:6" x14ac:dyDescent="0.25">
      <c r="D30" s="2"/>
      <c r="E30" s="2"/>
    </row>
    <row r="31" spans="1:6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B82E83E5DBDE48973446B43F171E39" ma:contentTypeVersion="12" ma:contentTypeDescription="Create a new document." ma:contentTypeScope="" ma:versionID="bb4803ebd7ba5d1bb2e4b3504e987e63">
  <xsd:schema xmlns:xsd="http://www.w3.org/2001/XMLSchema" xmlns:xs="http://www.w3.org/2001/XMLSchema" xmlns:p="http://schemas.microsoft.com/office/2006/metadata/properties" xmlns:ns2="3784af99-aa2a-4faf-89aa-491560913002" xmlns:ns3="b3ada11a-219b-4a44-9ede-cde09ae9c228" targetNamespace="http://schemas.microsoft.com/office/2006/metadata/properties" ma:root="true" ma:fieldsID="87cd642c3d47af0090f7dacd7f3ad791" ns2:_="" ns3:_="">
    <xsd:import namespace="3784af99-aa2a-4faf-89aa-491560913002"/>
    <xsd:import namespace="b3ada11a-219b-4a44-9ede-cde09ae9c22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4af99-aa2a-4faf-89aa-4915609130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da11a-219b-4a44-9ede-cde09ae9c2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669C5F-EFF6-4256-8E67-7640B65A10F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3F5E952-EC34-4DB0-9982-3F17C00E5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957D20-FDBD-4DB4-BA14-C0BE3A8A55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84af99-aa2a-4faf-89aa-491560913002"/>
    <ds:schemaRef ds:uri="b3ada11a-219b-4a44-9ede-cde09ae9c2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2020-07-27T13:44:50Z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0x01010088B82E83E5DBDE48973446B43F171E39</vt:lpwstr>
  </property>
</Properties>
</file>