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user\Desktop\QKB\1.CIELO\"/>
    </mc:Choice>
  </mc:AlternateContent>
  <xr:revisionPtr revIDLastSave="0" documentId="13_ncr:1_{3BCF8567-506F-40D1-9065-C7A2D3AE454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" l="1"/>
  <c r="C23" i="1"/>
  <c r="B23" i="1"/>
  <c r="M6" i="1" l="1"/>
  <c r="N6" i="1"/>
  <c r="B12" i="1"/>
  <c r="C12" i="1"/>
  <c r="B17" i="1"/>
  <c r="B25" i="1" s="1"/>
  <c r="B27" i="1" s="1"/>
  <c r="C17" i="1"/>
  <c r="C25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<sst xmlns="http://schemas.openxmlformats.org/spreadsheetml/2006/main" count="28" uniqueCount="27">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</sst>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0" fontId="9" fillId="0" borderId="0" xfId="0" applyFont="1"/>
    <xf numFmtId="43" fontId="0" fillId="0" borderId="0" xfId="1" applyFont="1"/>
    <xf numFmtId="43" fontId="5" fillId="0" borderId="0" xfId="1" applyFont="1" applyBorder="1" applyAlignment="1">
      <alignment horizontal="center" vertical="center"/>
    </xf>
    <xf numFmtId="43" fontId="0" fillId="0" borderId="0" xfId="1" applyFont="1" applyBorder="1"/>
    <xf numFmtId="43" fontId="2" fillId="0" borderId="0" xfId="1" applyFont="1" applyBorder="1" applyAlignment="1">
      <alignment vertical="center"/>
    </xf>
    <xf numFmtId="43" fontId="3" fillId="0" borderId="0" xfId="1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43" fontId="1" fillId="5" borderId="0" xfId="1" applyFont="1" applyFill="1" applyBorder="1" applyAlignment="1">
      <alignment vertical="center"/>
    </xf>
    <xf numFmtId="43" fontId="1" fillId="0" borderId="0" xfId="1" applyFont="1" applyFill="1" applyBorder="1" applyAlignment="1">
      <alignment vertical="center"/>
    </xf>
    <xf numFmtId="43" fontId="1" fillId="3" borderId="3" xfId="1" applyFont="1" applyFill="1" applyBorder="1" applyAlignment="1">
      <alignment vertical="center"/>
    </xf>
    <xf numFmtId="43" fontId="1" fillId="0" borderId="0" xfId="1" applyFont="1" applyBorder="1" applyAlignment="1">
      <alignment vertical="center"/>
    </xf>
    <xf numFmtId="43" fontId="6" fillId="0" borderId="0" xfId="1" applyFont="1" applyBorder="1" applyAlignment="1">
      <alignment vertical="center"/>
    </xf>
    <xf numFmtId="43" fontId="4" fillId="0" borderId="0" xfId="1" applyFont="1" applyBorder="1" applyAlignment="1">
      <alignment horizontal="left" vertical="center"/>
    </xf>
    <xf numFmtId="43" fontId="1" fillId="2" borderId="2" xfId="1" applyFont="1" applyFill="1" applyBorder="1" applyAlignment="1">
      <alignment vertical="center"/>
    </xf>
    <xf numFmtId="43" fontId="1" fillId="2" borderId="1" xfId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zoomScale="90" zoomScaleNormal="90" workbookViewId="0">
      <selection activeCell="B6" sqref="B6"/>
    </sheetView>
  </sheetViews>
  <sheetFormatPr defaultRowHeight="15" x14ac:dyDescent="0.25"/>
  <cols>
    <col min="1" max="1" width="72.28515625" customWidth="1"/>
    <col min="2" max="3" width="15" style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1" t="s">
        <v>25</v>
      </c>
    </row>
    <row r="2" spans="1:14" ht="15" customHeight="1" x14ac:dyDescent="0.25">
      <c r="A2" s="26" t="s">
        <v>24</v>
      </c>
      <c r="B2" s="13" t="s">
        <v>23</v>
      </c>
      <c r="C2" s="13" t="s">
        <v>23</v>
      </c>
    </row>
    <row r="3" spans="1:14" ht="15" customHeight="1" x14ac:dyDescent="0.25">
      <c r="A3" s="27"/>
      <c r="B3" s="13" t="s">
        <v>22</v>
      </c>
      <c r="C3" s="13" t="s">
        <v>21</v>
      </c>
    </row>
    <row r="4" spans="1:14" x14ac:dyDescent="0.25">
      <c r="A4" s="10" t="s">
        <v>20</v>
      </c>
      <c r="B4" s="14"/>
      <c r="C4" s="14"/>
    </row>
    <row r="5" spans="1:14" x14ac:dyDescent="0.25">
      <c r="B5" s="15"/>
      <c r="C5" s="14"/>
    </row>
    <row r="6" spans="1:14" x14ac:dyDescent="0.25">
      <c r="A6" s="6" t="s">
        <v>19</v>
      </c>
      <c r="B6" s="16">
        <v>33502470.789999999</v>
      </c>
      <c r="C6" s="14">
        <v>31189377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4">
        <v>221508</v>
      </c>
      <c r="C7" s="14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4"/>
      <c r="C8" s="14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4"/>
      <c r="C9" s="14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7"/>
      <c r="C10" s="14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7"/>
      <c r="C11" s="14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18">
        <f>SUM(B13:B14)</f>
        <v>-2720616</v>
      </c>
      <c r="C12" s="18">
        <f>SUM(C13:C14)</f>
        <v>-2688864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9">
        <v>-2440956</v>
      </c>
      <c r="C13" s="19">
        <v>-2440944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9">
        <v>-279660</v>
      </c>
      <c r="C14" s="19">
        <v>-247920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19">
        <v>-20184595</v>
      </c>
      <c r="C15" s="19">
        <v>-21001935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19">
        <v>-74919411.319999993</v>
      </c>
      <c r="C16" s="19">
        <v>-49460097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20">
        <f>SUM(B6:B12,B15:B16)</f>
        <v>-64100643.529999994</v>
      </c>
      <c r="C17" s="20">
        <f>SUM(C6:C12,C15:C16)</f>
        <v>-41961519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21"/>
      <c r="C18" s="21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2"/>
      <c r="C19" s="14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22"/>
      <c r="C20" s="19">
        <v>-2231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7"/>
      <c r="C21" s="14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17">
        <v>31747636.079999998</v>
      </c>
      <c r="C22" s="19">
        <v>-21705385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20">
        <f>+SUM(B20:B22)</f>
        <v>31747636.079999998</v>
      </c>
      <c r="C23" s="20">
        <f t="shared" ref="C23" si="2">+SUM(C20:C22)</f>
        <v>-21707616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3"/>
      <c r="C24" s="14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4">
        <f>+B17+B23</f>
        <v>-32353007.449999996</v>
      </c>
      <c r="C25" s="24">
        <f>+C17+C23</f>
        <v>-63669135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6"/>
      <c r="C26" s="14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5">
        <f>+B26+B25</f>
        <v>-32353007.449999996</v>
      </c>
      <c r="C27" s="25">
        <f>+C26+C25</f>
        <v>-63669135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4"/>
      <c r="C28" s="14"/>
    </row>
    <row r="29" spans="1:14" x14ac:dyDescent="0.25">
      <c r="A29" s="1"/>
      <c r="B29" s="14"/>
      <c r="C29" s="14"/>
    </row>
    <row r="30" spans="1:14" x14ac:dyDescent="0.25">
      <c r="A30" s="1"/>
      <c r="B30" s="14"/>
      <c r="C30" s="14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B82E83E5DBDE48973446B43F171E39" ma:contentTypeVersion="17" ma:contentTypeDescription="Create a new document." ma:contentTypeScope="" ma:versionID="d6bb4d455db8a238abde368f88c1048c">
  <xsd:schema xmlns:xsd="http://www.w3.org/2001/XMLSchema" xmlns:xs="http://www.w3.org/2001/XMLSchema" xmlns:p="http://schemas.microsoft.com/office/2006/metadata/properties" xmlns:ns2="3784af99-aa2a-4faf-89aa-491560913002" xmlns:ns3="b3ada11a-219b-4a44-9ede-cde09ae9c228" targetNamespace="http://schemas.microsoft.com/office/2006/metadata/properties" ma:root="true" ma:fieldsID="b104c89d6ff572ca72bd22b512f5a7ff" ns2:_="" ns3:_="">
    <xsd:import namespace="3784af99-aa2a-4faf-89aa-491560913002"/>
    <xsd:import namespace="b3ada11a-219b-4a44-9ede-cde09ae9c22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2:TaxCatchAll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84af99-aa2a-4faf-89aa-49156091300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cd24715-7887-4837-89a9-fda3f2a744a7}" ma:internalName="TaxCatchAll" ma:showField="CatchAllData" ma:web="3784af99-aa2a-4faf-89aa-4915609130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ada11a-219b-4a44-9ede-cde09ae9c2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91ef025-1717-4726-a920-0e30f41691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2641C8-7576-4978-BFE3-B7184B8753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84af99-aa2a-4faf-89aa-491560913002"/>
    <ds:schemaRef ds:uri="b3ada11a-219b-4a44-9ede-cde09ae9c2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A3707C0-760A-4111-B2AA-004F61FA40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2022-08-05T15:53:22Z</dcterms:modified>
</cp:coreProperties>
</file>