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cred_Users\tlocaj\BILANCET DHE ANEKSE\BILANCI 2021\BILANCI Viti 2021\DEKLARIMI ne QKB (e-albania)\Dok e pregatitura per raportim 2021\Deklarimi 1\"/>
    </mc:Choice>
  </mc:AlternateContent>
  <xr:revisionPtr revIDLastSave="0" documentId="13_ncr:1_{1889F4F8-C05B-4748-9E82-EB62D23AEFFC}" xr6:coauthVersionLast="47" xr6:coauthVersionMax="47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26" l="1"/>
  <c r="D33" i="26"/>
  <c r="D29" i="26"/>
  <c r="D22" i="26"/>
  <c r="D10" i="26"/>
  <c r="D13" i="26" s="1"/>
  <c r="D18" i="26" s="1"/>
  <c r="D35" i="26" s="1"/>
  <c r="D71" i="26"/>
  <c r="D73" i="26"/>
  <c r="B29" i="26"/>
  <c r="B33" i="26"/>
  <c r="B22" i="26"/>
  <c r="B71" i="26"/>
  <c r="B63" i="26"/>
  <c r="B10" i="26"/>
  <c r="B13" i="26" s="1"/>
  <c r="B18" i="26" s="1"/>
  <c r="D37" i="26" l="1"/>
  <c r="D53" i="26" s="1"/>
  <c r="D75" i="26" s="1"/>
  <c r="B35" i="26"/>
  <c r="B37" i="26" s="1"/>
  <c r="B53" i="26" s="1"/>
  <c r="B73" i="26"/>
  <c r="B75" i="26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<sst xmlns="http://schemas.openxmlformats.org/spreadsheetml/2006/main" count="417" uniqueCount="270">
  <si>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</si>
  <si>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</si>
  <si>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</si>
  <si>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</si>
  <si>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</si>
  <si>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</si>
  <si>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</si>
  <si>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</si>
  <si>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</si>
  <si>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</si>
  <si>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</si>
  <si>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</si>
  <si>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</si>
  <si>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</si>
  <si>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</si>
  <si>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</si>
  <si>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</si>
  <si>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</si>
  <si>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</si>
  <si>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</si>
  <si>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</si>
  <si>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</si>
  <si>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</si>
  <si>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</si>
  <si>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</si>
  <si>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</si>
  <si>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</si>
  <si>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</si>
  <si>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</si>
  <si>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</si>
  <si>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</si>
  <si>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</si>
  <si>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</si>
  <si>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</si>
  <si>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</si>
  <si>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</si>
  <si>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</si>
  <si>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</si>
  <si>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</si>
  <si>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</si>
  <si>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</si>
  <si>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</si>
  <si>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</si>
  <si>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</si>
  <si>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</si>
  <si>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</si>
  <si>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</si>
  <si>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</si>
  <si>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</si>
  <si>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</si>
  <si>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</si>
  <si>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</si>
  <si>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</si>
  <si>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</si>
  <si>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</si>
  <si>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</si>
  <si>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</si>
  <si>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</si>
  <si>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</si>
  <si>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</si>
  <si>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</si>
  <si>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</si>
  <si>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</si>
  <si>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</si>
  <si>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</si>
  <si>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</si>
  <si>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</si>
  <si>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</si>
  <si>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</si>
  <si>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</si>
  <si>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</si>
  <si>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</si>
  <si>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</si>
  <si>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</si>
  <si>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</si>
  <si>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</si>
  <si>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</si>
  <si>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</si>
  <si>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</si>
  <si>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</si>
  <si>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</si>
  <si>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</si>
  <si>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</si>
  <si>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</si>
  <si>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</si>
  <si>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</si>
  <si>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</si>
  <si>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</si>
  <si>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</si>
  <si>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</si>
  <si>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</si>
  <si>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</si>
  <si>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</si>
  <si>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</si>
  <si>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</si>
  <si>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</si>
  <si>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</si>
  <si>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</si>
  <si>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</si>
  <si>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</si>
  <si>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</si>
  <si>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</si>
  <si>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</si>
  <si>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</si>
  <si>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</si>
  <si>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</si>
  <si>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</si>
  <si>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</si>
  <si>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</si>
  <si>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</si>
  <si>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</si>
  <si>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</si>
  <si>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</si>
  <si>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</si>
  <si>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</si>
  <si>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</si>
  <si>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</si>
  <si>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</si>
  <si>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</si>
  <si>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</si>
  <si>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</si>
  <si>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</si>
  <si>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</si>
  <si>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</si>
  <si>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</si>
  <si>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</si>
  <si>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</si>
  <si>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</si>
  <si>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</si>
  <si>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</si>
  <si>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</si>
  <si>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</si>
  <si>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</si>
  <si>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</si>
  <si>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</si>
  <si>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</si>
  <si>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</si>
  <si>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</si>
  <si>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</si>
  <si>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</si>
  <si>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</si>
  <si>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</si>
  <si>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</si>
  <si>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</si>
  <si>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</si>
  <si>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</si>
  <si>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</si>
  <si>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</si>
  <si>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</si>
  <si>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</si>
  <si>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</si>
  <si>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</si>
  <si>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</si>
  <si>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</si>
  <si>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</si>
  <si>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</si>
  <si>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</si>
  <si>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</si>
  <si>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</si>
  <si>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</si>
  <si>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</si>
  <si>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</si>
  <si>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</si>
  <si>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</si>
  <si>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</si>
  <si>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</si>
  <si>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</si>
  <si>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</si>
  <si>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</si>
  <si>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</si>
  <si>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</si>
  <si>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</si>
  <si>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</si>
  <si>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</si>
  <si>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</si>
  <si>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</si>
  <si>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</si>
  <si>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</si>
  <si>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</si>
  <si>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</si>
  <si>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</si>
  <si>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</si>
  <si>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</si>
  <si>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</si>
  <si>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</si>
  <si>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</si>
  <si>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</si>
  <si>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</si>
  <si>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</si>
  <si>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</si>
  <si>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</si>
  <si>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</si>
  <si>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</si>
  <si>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</si>
  <si>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</si>
  <si>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</si>
  <si>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</si>
  <si>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</si>
  <si>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</si>
  <si>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</si>
  <si>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</si>
  <si>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</si>
  <si>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</si>
  <si>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</si>
  <si>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</si>
  <si>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</si>
  <si>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</si>
  <si>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</si>
  <si>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</si>
  <si>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</si>
  <si>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</si>
  <si>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</si>
  <si>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</si>
  <si>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</si>
  <si>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</si>
  <si>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</si>
  <si>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</si>
  <si>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</si>
  <si>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</si>
  <si>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</si>
  <si>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</si>
  <si>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</si>
  <si>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</si>
  <si>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</si>
  <si>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</si>
  <si>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</si>
  <si>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</si>
  <si>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</si>
  <si>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</si>
  <si>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</si>
  <si>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</si>
  <si>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</si>
  <si>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</si>
  <si>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</si>
  <si>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</si>
  <si>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</si>
  <si>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</si>
  <si>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</si>
  <si>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</si>
  <si>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</si>
  <si>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</si>
  <si>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</si>
  <si>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</si>
  <si>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</si>
  <si>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</si>
  <si>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</si>
  <si>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</si>
  <si>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</si>
  <si>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</si>
  <si>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</si>
  <si>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</si>
  <si>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</si>
  <si>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</si>
  <si>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</si>
  <si>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</si>
  <si>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</si>
  <si>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</si>
  <si>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</si>
  <si>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</si>
  <si>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</si>
  <si>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</si>
  <si>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</si>
  <si>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</si>
  <si>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</si>
  <si>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</si>
  <si>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Rezerva te tjera dhe ndryshimi I shpenzimeve te marrjes ne sigurim</t>
  </si>
  <si>
    <t xml:space="preserve">Te ardhura te tjera operative </t>
  </si>
  <si>
    <t xml:space="preserve">SiCRED sha </t>
  </si>
  <si>
    <t>NIPT K42201801Q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</si>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</sst>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  <xf numFmtId="169" fontId="176" fillId="0" borderId="0" xfId="215" applyNumberFormat="1" applyFont="1" applyFill="1" applyBorder="1" applyAlignment="1" applyProtection="1">
      <alignment wrapText="1"/>
    </xf>
    <xf numFmtId="169" fontId="175" fillId="61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topLeftCell="A40" zoomScaleNormal="100" workbookViewId="0">
      <selection activeCell="I14" sqref="I1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7" width="11" style="36" bestFit="1" customWidth="1"/>
    <col min="8" max="8" width="9.5703125" style="36" bestFit="1" customWidth="1"/>
    <col min="9" max="16384" width="9.140625" style="36"/>
  </cols>
  <sheetData>
    <row r="1" spans="1:6">
      <c r="A1" s="41" t="s">
        <v>269</v>
      </c>
    </row>
    <row r="2" spans="1:6">
      <c r="A2" s="42" t="s">
        <v>267</v>
      </c>
    </row>
    <row r="3" spans="1:6">
      <c r="A3" s="42" t="s">
        <v>268</v>
      </c>
    </row>
    <row r="4" spans="1:6">
      <c r="A4" s="41" t="s">
        <v>215</v>
      </c>
      <c r="B4" s="36"/>
      <c r="C4" s="36"/>
      <c r="D4" s="36"/>
      <c r="E4" s="36"/>
      <c r="F4" s="36"/>
    </row>
    <row r="5" spans="1:6">
      <c r="A5" s="65" t="s">
        <v>259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212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248</v>
      </c>
      <c r="B8" s="49">
        <v>279740523</v>
      </c>
      <c r="C8" s="44"/>
      <c r="D8" s="49">
        <v>251658909</v>
      </c>
      <c r="E8" s="43"/>
      <c r="F8" s="36"/>
    </row>
    <row r="9" spans="1:6">
      <c r="A9" s="51" t="s">
        <v>249</v>
      </c>
      <c r="B9" s="49">
        <v>-17780969</v>
      </c>
      <c r="C9" s="44"/>
      <c r="D9" s="49">
        <v>-13714445</v>
      </c>
      <c r="E9" s="43"/>
      <c r="F9" s="36"/>
    </row>
    <row r="10" spans="1:6">
      <c r="A10" s="52" t="s">
        <v>250</v>
      </c>
      <c r="B10" s="60">
        <f>SUM(B8:B9)</f>
        <v>261959554</v>
      </c>
      <c r="C10" s="52"/>
      <c r="D10" s="60">
        <f>SUM(D8:D9)</f>
        <v>237944464</v>
      </c>
      <c r="E10" s="43"/>
      <c r="F10" s="36"/>
    </row>
    <row r="11" spans="1:6">
      <c r="A11" s="51" t="s">
        <v>251</v>
      </c>
      <c r="B11" s="49">
        <v>-2173853</v>
      </c>
      <c r="C11" s="44"/>
      <c r="D11" s="49">
        <v>7353850</v>
      </c>
      <c r="E11" s="43"/>
      <c r="F11" s="36"/>
    </row>
    <row r="12" spans="1:6">
      <c r="A12" s="51" t="s">
        <v>252</v>
      </c>
      <c r="B12" s="49">
        <v>-6178634</v>
      </c>
      <c r="C12" s="44"/>
      <c r="D12" s="49">
        <v>9559449</v>
      </c>
      <c r="E12" s="43"/>
      <c r="F12" s="36"/>
    </row>
    <row r="13" spans="1:6">
      <c r="A13" s="52" t="s">
        <v>253</v>
      </c>
      <c r="B13" s="60">
        <f>SUM(B10:B12)</f>
        <v>253607067</v>
      </c>
      <c r="C13" s="52"/>
      <c r="D13" s="60">
        <f>SUM(D10:D12)</f>
        <v>254857763</v>
      </c>
      <c r="E13" s="43"/>
      <c r="F13" s="36"/>
    </row>
    <row r="14" spans="1:6">
      <c r="A14" s="51" t="s">
        <v>240</v>
      </c>
      <c r="B14" s="49"/>
      <c r="C14" s="44"/>
      <c r="D14" s="49"/>
      <c r="E14" s="43"/>
      <c r="F14" s="36"/>
    </row>
    <row r="15" spans="1:6">
      <c r="A15" s="51" t="s">
        <v>241</v>
      </c>
      <c r="B15" s="49"/>
      <c r="C15" s="44"/>
      <c r="D15" s="49"/>
      <c r="E15" s="43"/>
      <c r="F15" s="36"/>
    </row>
    <row r="16" spans="1:6">
      <c r="A16" s="51" t="s">
        <v>242</v>
      </c>
      <c r="B16" s="49"/>
      <c r="C16" s="44"/>
      <c r="D16" s="49"/>
      <c r="E16" s="43"/>
      <c r="F16" s="36"/>
    </row>
    <row r="17" spans="1:6">
      <c r="A17" s="61" t="s">
        <v>265</v>
      </c>
      <c r="B17" s="49">
        <v>-17165497</v>
      </c>
      <c r="C17" s="44"/>
      <c r="D17" s="49">
        <v>-18352640</v>
      </c>
      <c r="E17" s="43"/>
      <c r="F17" s="36"/>
    </row>
    <row r="18" spans="1:6">
      <c r="A18" s="52" t="s">
        <v>254</v>
      </c>
      <c r="B18" s="60">
        <f>SUM(B13:B17)</f>
        <v>236441570</v>
      </c>
      <c r="C18" s="52"/>
      <c r="D18" s="60">
        <f>SUM(D13:D17)</f>
        <v>236505123</v>
      </c>
      <c r="E18" s="43"/>
      <c r="F18" s="36"/>
    </row>
    <row r="19" spans="1:6">
      <c r="A19" s="63" t="s">
        <v>260</v>
      </c>
      <c r="B19" s="49">
        <v>-83531676</v>
      </c>
      <c r="C19" s="52"/>
      <c r="D19" s="49">
        <v>-52709820</v>
      </c>
      <c r="E19" s="43"/>
      <c r="F19" s="36"/>
    </row>
    <row r="20" spans="1:6">
      <c r="A20" s="63" t="s">
        <v>261</v>
      </c>
      <c r="B20" s="49">
        <v>15253272</v>
      </c>
      <c r="C20" s="52"/>
      <c r="D20" s="49">
        <v>-17214106</v>
      </c>
      <c r="E20" s="43"/>
      <c r="F20" s="36"/>
    </row>
    <row r="21" spans="1:6">
      <c r="A21" s="61" t="s">
        <v>213</v>
      </c>
      <c r="B21" s="49"/>
      <c r="C21" s="52"/>
      <c r="D21" s="49"/>
      <c r="E21" s="43"/>
      <c r="F21" s="36"/>
    </row>
    <row r="22" spans="1:6">
      <c r="A22" s="64" t="s">
        <v>255</v>
      </c>
      <c r="B22" s="60">
        <f>SUM(B19:B21)</f>
        <v>-68278404</v>
      </c>
      <c r="C22" s="52"/>
      <c r="D22" s="60">
        <f>SUM(D19:D21)</f>
        <v>-69923926</v>
      </c>
      <c r="E22" s="43"/>
      <c r="F22" s="36"/>
    </row>
    <row r="23" spans="1:6">
      <c r="A23" s="51" t="s">
        <v>256</v>
      </c>
      <c r="B23" s="49">
        <v>-80569516</v>
      </c>
      <c r="C23" s="44"/>
      <c r="D23" s="49">
        <v>-57165610</v>
      </c>
      <c r="E23" s="43"/>
      <c r="F23" s="36"/>
    </row>
    <row r="24" spans="1:6">
      <c r="A24" s="51" t="s">
        <v>243</v>
      </c>
      <c r="B24" s="49"/>
      <c r="C24" s="44"/>
      <c r="D24" s="49"/>
      <c r="E24" s="43"/>
      <c r="F24" s="36"/>
    </row>
    <row r="25" spans="1:6">
      <c r="A25" s="51" t="s">
        <v>258</v>
      </c>
      <c r="B25" s="49">
        <v>-96695305</v>
      </c>
      <c r="C25" s="44"/>
      <c r="D25" s="49">
        <v>-98807855</v>
      </c>
      <c r="E25" s="43"/>
      <c r="F25" s="36"/>
    </row>
    <row r="26" spans="1:6">
      <c r="A26" s="51" t="s">
        <v>244</v>
      </c>
      <c r="B26" s="49">
        <v>-18261131</v>
      </c>
      <c r="C26" s="44"/>
      <c r="D26" s="49">
        <v>-18566147</v>
      </c>
      <c r="E26" s="43"/>
      <c r="F26" s="36"/>
    </row>
    <row r="27" spans="1:6">
      <c r="A27" s="51" t="s">
        <v>222</v>
      </c>
      <c r="B27" s="49"/>
      <c r="C27" s="44"/>
      <c r="D27" s="49"/>
      <c r="E27" s="43"/>
      <c r="F27" s="36"/>
    </row>
    <row r="28" spans="1:6">
      <c r="A28" s="61" t="s">
        <v>266</v>
      </c>
      <c r="B28" s="49">
        <v>23022703</v>
      </c>
      <c r="C28" s="44"/>
      <c r="D28" s="49">
        <v>2279542</v>
      </c>
      <c r="E28" s="43"/>
      <c r="F28" s="36"/>
    </row>
    <row r="29" spans="1:6">
      <c r="A29" s="64" t="s">
        <v>264</v>
      </c>
      <c r="B29" s="60">
        <f>SUM(B23:B28)</f>
        <v>-172503249</v>
      </c>
      <c r="C29" s="51"/>
      <c r="D29" s="60">
        <f>SUM(D23:D28)</f>
        <v>-172260070</v>
      </c>
      <c r="E29" s="43"/>
      <c r="F29" s="36"/>
    </row>
    <row r="30" spans="1:6">
      <c r="A30" s="51" t="s">
        <v>262</v>
      </c>
      <c r="B30" s="49">
        <v>14847176</v>
      </c>
      <c r="C30" s="44"/>
      <c r="D30" s="49">
        <v>14325865</v>
      </c>
      <c r="E30" s="43"/>
      <c r="F30" s="36"/>
    </row>
    <row r="31" spans="1:6">
      <c r="A31" s="51" t="s">
        <v>263</v>
      </c>
      <c r="B31" s="49">
        <v>-2885527</v>
      </c>
      <c r="C31" s="44"/>
      <c r="D31" s="49">
        <v>-3715117</v>
      </c>
      <c r="E31" s="43"/>
      <c r="F31" s="36"/>
    </row>
    <row r="32" spans="1:6">
      <c r="A32" s="51" t="s">
        <v>257</v>
      </c>
      <c r="B32" s="49">
        <v>-1825300</v>
      </c>
      <c r="C32" s="44"/>
      <c r="D32" s="49">
        <v>-219281</v>
      </c>
      <c r="E32" s="43"/>
      <c r="F32" s="36"/>
    </row>
    <row r="33" spans="1:6">
      <c r="A33" s="52" t="s">
        <v>246</v>
      </c>
      <c r="B33" s="60">
        <f>SUM(B30:B32)</f>
        <v>10136349</v>
      </c>
      <c r="C33" s="51"/>
      <c r="D33" s="60">
        <f>SUM(D30:D32)</f>
        <v>10391467</v>
      </c>
      <c r="E33" s="43"/>
      <c r="F33" s="36"/>
    </row>
    <row r="34" spans="1:6">
      <c r="A34" s="52"/>
      <c r="B34" s="62"/>
      <c r="C34" s="51"/>
      <c r="D34" s="62"/>
      <c r="E34" s="43"/>
      <c r="F34" s="36"/>
    </row>
    <row r="35" spans="1:6">
      <c r="A35" s="52" t="s">
        <v>214</v>
      </c>
      <c r="B35" s="66">
        <f>SUM(B33,B29,B22,B18)</f>
        <v>5796266</v>
      </c>
      <c r="C35" s="51"/>
      <c r="D35" s="66">
        <f>SUM(D33,D29,D22,D18)</f>
        <v>4712594</v>
      </c>
      <c r="E35" s="43"/>
      <c r="F35" s="36"/>
    </row>
    <row r="36" spans="1:6">
      <c r="A36" s="51" t="s">
        <v>26</v>
      </c>
      <c r="B36" s="67">
        <v>-1240244</v>
      </c>
      <c r="C36" s="44"/>
      <c r="D36" s="67">
        <v>-1036689</v>
      </c>
      <c r="E36" s="43"/>
      <c r="F36" s="36"/>
    </row>
    <row r="37" spans="1:6" ht="15" customHeight="1" thickBot="1">
      <c r="A37" s="52" t="s">
        <v>247</v>
      </c>
      <c r="B37" s="56">
        <f>SUM(B33:B36)</f>
        <v>14692371</v>
      </c>
      <c r="C37" s="44"/>
      <c r="D37" s="56">
        <f>SUM(D33:D36)</f>
        <v>14067372</v>
      </c>
      <c r="E37" s="43"/>
      <c r="F37" s="36"/>
    </row>
    <row r="38" spans="1:6" ht="15" customHeight="1" thickTop="1">
      <c r="A38" s="51"/>
      <c r="B38" s="51"/>
      <c r="C38" s="51"/>
      <c r="D38" s="51"/>
      <c r="E38" s="51"/>
      <c r="F38" s="36"/>
    </row>
    <row r="39" spans="1:6">
      <c r="A39" s="52" t="s">
        <v>223</v>
      </c>
      <c r="B39" s="52"/>
      <c r="C39" s="52"/>
      <c r="D39" s="52"/>
      <c r="E39" s="43"/>
      <c r="F39" s="36"/>
    </row>
    <row r="40" spans="1:6">
      <c r="A40" s="51" t="s">
        <v>224</v>
      </c>
      <c r="B40" s="49"/>
      <c r="C40" s="44"/>
      <c r="D40" s="49"/>
      <c r="E40" s="43"/>
      <c r="F40" s="36"/>
    </row>
    <row r="41" spans="1:6">
      <c r="A41" s="51" t="s">
        <v>225</v>
      </c>
      <c r="B41" s="49"/>
      <c r="C41" s="44"/>
      <c r="D41" s="49"/>
      <c r="E41" s="43"/>
      <c r="F41" s="36"/>
    </row>
    <row r="42" spans="1:6">
      <c r="A42" s="51"/>
      <c r="B42" s="55"/>
      <c r="C42" s="55"/>
      <c r="D42" s="55"/>
      <c r="E42" s="43"/>
      <c r="F42" s="36"/>
    </row>
    <row r="43" spans="1:6">
      <c r="A43" s="52" t="s">
        <v>226</v>
      </c>
      <c r="B43" s="36"/>
      <c r="C43" s="36"/>
      <c r="D43" s="36"/>
      <c r="E43" s="48"/>
      <c r="F43" s="36"/>
    </row>
    <row r="44" spans="1:6">
      <c r="A44" s="51" t="s">
        <v>227</v>
      </c>
      <c r="B44" s="45"/>
      <c r="C44" s="45"/>
      <c r="D44" s="45"/>
      <c r="E44" s="48"/>
      <c r="F44" s="36"/>
    </row>
    <row r="45" spans="1:6">
      <c r="A45" s="54" t="s">
        <v>228</v>
      </c>
      <c r="B45" s="49"/>
      <c r="C45" s="44"/>
      <c r="D45" s="49"/>
      <c r="E45" s="43"/>
      <c r="F45" s="36"/>
    </row>
    <row r="46" spans="1:6">
      <c r="A46" s="54" t="s">
        <v>229</v>
      </c>
      <c r="B46" s="49"/>
      <c r="C46" s="44"/>
      <c r="D46" s="49"/>
      <c r="E46" s="43"/>
      <c r="F46" s="36"/>
    </row>
    <row r="47" spans="1:6">
      <c r="A47" s="55"/>
      <c r="B47" s="55"/>
      <c r="C47" s="55"/>
      <c r="D47" s="55"/>
      <c r="E47" s="43"/>
      <c r="F47" s="36"/>
    </row>
    <row r="48" spans="1:6">
      <c r="A48" s="51" t="s">
        <v>230</v>
      </c>
      <c r="B48" s="36"/>
      <c r="C48" s="36"/>
      <c r="D48" s="36"/>
      <c r="E48" s="48"/>
      <c r="F48" s="36"/>
    </row>
    <row r="49" spans="1:6">
      <c r="A49" s="54" t="s">
        <v>228</v>
      </c>
      <c r="B49" s="49"/>
      <c r="C49" s="44"/>
      <c r="D49" s="49"/>
      <c r="E49" s="36"/>
      <c r="F49" s="36"/>
    </row>
    <row r="50" spans="1:6">
      <c r="A50" s="54" t="s">
        <v>229</v>
      </c>
      <c r="B50" s="49"/>
      <c r="C50" s="44"/>
      <c r="D50" s="49"/>
      <c r="E50" s="36"/>
      <c r="F50" s="36"/>
    </row>
    <row r="51" spans="1:6">
      <c r="B51" s="36"/>
      <c r="C51" s="36"/>
      <c r="D51" s="36"/>
      <c r="E51" s="36"/>
    </row>
    <row r="53" spans="1:6">
      <c r="A53" s="52" t="s">
        <v>231</v>
      </c>
      <c r="B53" s="57">
        <f>B37</f>
        <v>14692371</v>
      </c>
      <c r="D53" s="57">
        <f>D37</f>
        <v>14067372</v>
      </c>
    </row>
    <row r="54" spans="1:6" s="35" customFormat="1">
      <c r="A54" s="52"/>
    </row>
    <row r="55" spans="1:6" s="35" customFormat="1">
      <c r="A55" s="53" t="s">
        <v>221</v>
      </c>
    </row>
    <row r="56" spans="1:6" s="35" customFormat="1">
      <c r="A56" s="52"/>
    </row>
    <row r="57" spans="1:6" s="35" customFormat="1">
      <c r="A57" s="52" t="s">
        <v>232</v>
      </c>
    </row>
    <row r="58" spans="1:6" s="35" customFormat="1">
      <c r="A58" s="51" t="s">
        <v>233</v>
      </c>
      <c r="B58" s="49"/>
      <c r="C58" s="44"/>
      <c r="D58" s="49"/>
    </row>
    <row r="59" spans="1:6" s="35" customFormat="1">
      <c r="A59" s="51" t="s">
        <v>218</v>
      </c>
      <c r="B59" s="49"/>
      <c r="C59" s="44"/>
      <c r="D59" s="49"/>
    </row>
    <row r="60" spans="1:6" s="35" customFormat="1">
      <c r="A60" s="51" t="s">
        <v>245</v>
      </c>
      <c r="B60" s="49"/>
      <c r="C60" s="44"/>
      <c r="D60" s="49"/>
    </row>
    <row r="61" spans="1:6" s="35" customFormat="1">
      <c r="A61" s="61" t="s">
        <v>213</v>
      </c>
      <c r="B61" s="49"/>
      <c r="C61" s="44"/>
      <c r="D61" s="49"/>
    </row>
    <row r="62" spans="1:6" s="35" customFormat="1">
      <c r="A62" s="51" t="s">
        <v>234</v>
      </c>
      <c r="B62" s="49"/>
      <c r="C62" s="44"/>
      <c r="D62" s="49"/>
    </row>
    <row r="63" spans="1:6" s="35" customFormat="1">
      <c r="A63" s="52" t="s">
        <v>220</v>
      </c>
      <c r="B63" s="57">
        <f>SUM(B58:B62)</f>
        <v>0</v>
      </c>
      <c r="D63" s="57">
        <f>SUM(D58:D62)</f>
        <v>0</v>
      </c>
    </row>
    <row r="64" spans="1:6" s="35" customFormat="1">
      <c r="A64" s="50"/>
    </row>
    <row r="65" spans="1:4" s="35" customFormat="1">
      <c r="A65" s="52" t="s">
        <v>235</v>
      </c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236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237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f>SUM(D66:D70)</f>
        <v>0</v>
      </c>
    </row>
    <row r="72" spans="1:4" s="35" customFormat="1">
      <c r="A72" s="50"/>
    </row>
    <row r="73" spans="1:4" s="35" customFormat="1">
      <c r="A73" s="52" t="s">
        <v>238</v>
      </c>
      <c r="B73" s="57">
        <f>SUM(B63,B71)</f>
        <v>0</v>
      </c>
      <c r="D73" s="57">
        <f>SUM(D63,D71)</f>
        <v>0</v>
      </c>
    </row>
    <row r="74" spans="1:4" s="35" customFormat="1">
      <c r="A74" s="50"/>
      <c r="B74" s="57"/>
      <c r="D74" s="57"/>
    </row>
    <row r="75" spans="1:4" s="35" customFormat="1" ht="15.75" thickBot="1">
      <c r="A75" s="52" t="s">
        <v>239</v>
      </c>
      <c r="B75" s="58">
        <f>B73+B53</f>
        <v>14692371</v>
      </c>
      <c r="D75" s="58">
        <f>D73+D53</f>
        <v>14067372</v>
      </c>
    </row>
    <row r="76" spans="1:4" s="35" customFormat="1" ht="15.75" thickTop="1">
      <c r="A76" s="51"/>
    </row>
    <row r="77" spans="1:4" s="35" customFormat="1">
      <c r="A77" s="53" t="s">
        <v>219</v>
      </c>
    </row>
    <row r="78" spans="1:4" s="35" customFormat="1">
      <c r="A78" s="51" t="s">
        <v>224</v>
      </c>
      <c r="B78" s="59"/>
      <c r="D78" s="59"/>
    </row>
    <row r="79" spans="1:4" s="35" customFormat="1">
      <c r="A79" s="51" t="s">
        <v>225</v>
      </c>
      <c r="B79" s="59"/>
      <c r="D79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612F95E-7657-43E5-90BE-EA734E028F1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FBE7B91-E368-4A42-B234-233568659D7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7B0589-1203-44CE-B7F8-A1F171521C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Locaj</cp:lastModifiedBy>
  <cp:lastPrinted>2016-10-03T09:59:38Z</cp:lastPrinted>
  <dcterms:created xsi:type="dcterms:W3CDTF">2012-01-19T09:31:29Z</dcterms:created>
  <dcterms:modified xsi:type="dcterms:W3CDTF">2022-07-05T10:05:41Z</dcterms:modified>
</cp:coreProperties>
</file>