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30" tabRatio="858"/>
  </bookViews>
  <sheets>
    <sheet name="Pash 2020" sheetId="5" r:id="rId1"/>
  </sheets>
  <calcPr calcId="162913"/>
</workbook>
</file>

<file path=xl/calcChain.xml><?xml version="1.0" encoding="utf-8"?>
<calcChain xmlns="http://schemas.openxmlformats.org/spreadsheetml/2006/main">
  <c r="B41" i="5" l="1"/>
  <c r="D54" i="5" l="1"/>
  <c r="D33" i="5" l="1"/>
  <c r="D17" i="5"/>
  <c r="D16" i="5"/>
  <c r="B49" i="5" l="1"/>
  <c r="B17" i="5"/>
  <c r="B36" i="5" s="1"/>
  <c r="B51" i="5" s="1"/>
  <c r="B54" i="5" s="1"/>
  <c r="F16" i="5" l="1"/>
  <c r="F49" i="5" l="1"/>
  <c r="D49" i="5"/>
  <c r="F17" i="5"/>
  <c r="F36" i="5" s="1"/>
  <c r="F41" i="5" s="1"/>
  <c r="F51" i="5" s="1"/>
  <c r="D36" i="5"/>
  <c r="D41" i="5" s="1"/>
  <c r="D51" i="5" l="1"/>
</calcChain>
</file>

<file path=xl/sharedStrings.xml><?xml version="1.0" encoding="utf-8"?>
<sst xmlns="http://schemas.openxmlformats.org/spreadsheetml/2006/main" count="60" uniqueCount="56">
  <si>
    <t>Para ardhese</t>
  </si>
  <si>
    <t>Periudha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</si>
  <si>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</si>
  <si>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</si>
  <si>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</si>
  <si>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</si>
  <si>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</si>
  <si>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</si>
  <si>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</si>
  <si>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</si>
  <si>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</si>
  <si>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</si>
  <si>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</si>
  <si>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</si>
  <si>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</si>
  <si>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</si>
  <si>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</si>
  <si>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</si>
  <si>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</si>
  <si>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</si>
  <si>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</si>
  <si>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</si>
  <si>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</si>
  <si>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</si>
  <si>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</si>
  <si>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</si>
  <si>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</si>
  <si>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</si>
  <si>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</si>
  <si>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</si>
  <si>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</si>
  <si>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</si>
  <si>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</si>
  <si>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</si>
  <si>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</si>
  <si>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</si>
  <si>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</si>
  <si>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</si>
  <si>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</si>
  <si>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</si>
  <si>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</si>
  <si>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</si>
  <si>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</si>
  <si>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</si>
  <si>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</si>
  <si>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</si>
  <si>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</si>
  <si>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</si>
  <si>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</si>
  <si>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</si>
  <si>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</si>
  <si>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EGNATIA GROUP SHPK</t>
  </si>
  <si>
    <t>NIPT K33315201I</t>
  </si>
  <si>
    <t>Raportuese 2019</t>
  </si>
  <si>
    <t>Raportuese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</si>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</sst>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* #,##0.00_)_€_ ;_ * \(#,##0.00\)_€_ ;_ * &quot;-&quot;??_)_€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5" fillId="0" borderId="0"/>
    <xf numFmtId="0" fontId="17" fillId="0" borderId="0"/>
    <xf numFmtId="0" fontId="17" fillId="0" borderId="0"/>
  </cellStyleXfs>
  <cellXfs count="80">
    <xf numFmtId="0" fontId="0" fillId="0" borderId="0" xfId="0"/>
    <xf numFmtId="0" fontId="3" fillId="0" borderId="0" xfId="2" applyFont="1"/>
    <xf numFmtId="0" fontId="3" fillId="0" borderId="0" xfId="2" applyFont="1" applyBorder="1"/>
    <xf numFmtId="38" fontId="3" fillId="0" borderId="0" xfId="2" applyNumberFormat="1" applyFont="1"/>
    <xf numFmtId="38" fontId="3" fillId="0" borderId="0" xfId="2" applyNumberFormat="1" applyFont="1" applyBorder="1"/>
    <xf numFmtId="0" fontId="5" fillId="0" borderId="0" xfId="2" applyNumberFormat="1" applyFont="1" applyFill="1" applyBorder="1" applyAlignment="1" applyProtection="1">
      <alignment wrapText="1"/>
    </xf>
    <xf numFmtId="0" fontId="9" fillId="0" borderId="0" xfId="2" applyFont="1" applyBorder="1" applyAlignment="1">
      <alignment vertical="center"/>
    </xf>
    <xf numFmtId="3" fontId="10" fillId="0" borderId="0" xfId="2" applyNumberFormat="1" applyFont="1" applyBorder="1" applyAlignment="1">
      <alignment horizontal="center" vertical="center"/>
    </xf>
    <xf numFmtId="0" fontId="11" fillId="0" borderId="0" xfId="2" applyFont="1"/>
    <xf numFmtId="0" fontId="12" fillId="0" borderId="0" xfId="2" applyFont="1"/>
    <xf numFmtId="0" fontId="12" fillId="0" borderId="0" xfId="0" applyFont="1"/>
    <xf numFmtId="0" fontId="13" fillId="0" borderId="0" xfId="0" applyNumberFormat="1" applyFont="1" applyFill="1" applyBorder="1" applyAlignment="1" applyProtection="1"/>
    <xf numFmtId="0" fontId="10" fillId="0" borderId="0" xfId="2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14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0" fontId="7" fillId="3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8" fontId="3" fillId="4" borderId="3" xfId="2" applyNumberFormat="1" applyFont="1" applyFill="1" applyBorder="1"/>
    <xf numFmtId="38" fontId="11" fillId="0" borderId="0" xfId="2" applyNumberFormat="1" applyFont="1" applyBorder="1"/>
    <xf numFmtId="38" fontId="3" fillId="4" borderId="0" xfId="2" applyNumberFormat="1" applyFont="1" applyFill="1" applyBorder="1"/>
    <xf numFmtId="38" fontId="8" fillId="0" borderId="0" xfId="2" applyNumberFormat="1" applyFont="1" applyBorder="1" applyAlignment="1">
      <alignment vertical="center"/>
    </xf>
    <xf numFmtId="38" fontId="8" fillId="4" borderId="0" xfId="2" applyNumberFormat="1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wrapText="1"/>
    </xf>
    <xf numFmtId="0" fontId="3" fillId="4" borderId="0" xfId="2" applyFont="1" applyFill="1"/>
    <xf numFmtId="38" fontId="11" fillId="0" borderId="2" xfId="2" applyNumberFormat="1" applyFont="1" applyBorder="1"/>
    <xf numFmtId="38" fontId="3" fillId="4" borderId="0" xfId="2" applyNumberFormat="1" applyFont="1" applyFill="1"/>
    <xf numFmtId="38" fontId="11" fillId="0" borderId="1" xfId="2" applyNumberFormat="1" applyFont="1" applyFill="1" applyBorder="1"/>
    <xf numFmtId="38" fontId="3" fillId="0" borderId="0" xfId="2" applyNumberFormat="1" applyFont="1" applyFill="1" applyBorder="1"/>
    <xf numFmtId="0" fontId="5" fillId="0" borderId="1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0" fontId="5" fillId="0" borderId="0" xfId="6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4" borderId="0" xfId="1" applyNumberFormat="1" applyFont="1" applyFill="1" applyBorder="1" applyAlignment="1" applyProtection="1">
      <alignment horizontal="right" wrapText="1"/>
    </xf>
    <xf numFmtId="37" fontId="10" fillId="0" borderId="2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4" fillId="0" borderId="0" xfId="6" applyNumberFormat="1" applyFont="1" applyFill="1" applyBorder="1" applyAlignment="1" applyProtection="1">
      <alignment wrapText="1"/>
    </xf>
    <xf numFmtId="37" fontId="3" fillId="0" borderId="0" xfId="6" applyNumberFormat="1" applyFont="1" applyAlignment="1">
      <alignment horizontal="right"/>
    </xf>
    <xf numFmtId="37" fontId="3" fillId="0" borderId="0" xfId="6" applyNumberFormat="1" applyFont="1" applyBorder="1" applyAlignment="1">
      <alignment horizontal="right"/>
    </xf>
    <xf numFmtId="37" fontId="11" fillId="0" borderId="1" xfId="6" applyNumberFormat="1" applyFont="1" applyFill="1" applyBorder="1" applyAlignment="1">
      <alignment horizontal="right"/>
    </xf>
    <xf numFmtId="37" fontId="11" fillId="0" borderId="0" xfId="6" applyNumberFormat="1" applyFont="1" applyFill="1" applyBorder="1" applyAlignment="1">
      <alignment horizontal="right"/>
    </xf>
    <xf numFmtId="0" fontId="13" fillId="0" borderId="0" xfId="6" applyNumberFormat="1" applyFont="1" applyFill="1" applyBorder="1" applyAlignment="1" applyProtection="1">
      <alignment wrapText="1"/>
    </xf>
    <xf numFmtId="37" fontId="14" fillId="4" borderId="0" xfId="1" applyNumberFormat="1" applyFont="1" applyFill="1" applyBorder="1" applyAlignment="1" applyProtection="1">
      <alignment horizontal="right" wrapText="1"/>
    </xf>
    <xf numFmtId="37" fontId="14" fillId="0" borderId="0" xfId="1" applyNumberFormat="1" applyFont="1" applyFill="1" applyBorder="1" applyAlignment="1" applyProtection="1">
      <alignment horizontal="right" wrapText="1"/>
    </xf>
    <xf numFmtId="0" fontId="16" fillId="0" borderId="0" xfId="7" applyFont="1" applyAlignment="1">
      <alignment vertical="center"/>
    </xf>
    <xf numFmtId="0" fontId="16" fillId="0" borderId="0" xfId="7" applyFont="1" applyAlignment="1">
      <alignment horizontal="center" vertical="center"/>
    </xf>
    <xf numFmtId="0" fontId="18" fillId="0" borderId="0" xfId="8" applyNumberFormat="1" applyFont="1" applyFill="1" applyBorder="1" applyAlignment="1">
      <alignment vertical="center"/>
    </xf>
    <xf numFmtId="43" fontId="3" fillId="5" borderId="0" xfId="1" applyFont="1" applyFill="1"/>
    <xf numFmtId="43" fontId="11" fillId="5" borderId="0" xfId="1" applyFont="1" applyFill="1"/>
    <xf numFmtId="43" fontId="12" fillId="5" borderId="0" xfId="1" applyFont="1" applyFill="1"/>
    <xf numFmtId="43" fontId="10" fillId="5" borderId="0" xfId="1" applyFont="1" applyFill="1" applyBorder="1" applyAlignment="1">
      <alignment horizontal="center" vertical="center"/>
    </xf>
    <xf numFmtId="43" fontId="3" fillId="5" borderId="0" xfId="1" applyFont="1" applyFill="1" applyAlignment="1">
      <alignment horizontal="center"/>
    </xf>
    <xf numFmtId="43" fontId="9" fillId="5" borderId="0" xfId="1" applyFont="1" applyFill="1" applyBorder="1" applyAlignment="1">
      <alignment vertical="center"/>
    </xf>
    <xf numFmtId="43" fontId="10" fillId="5" borderId="0" xfId="1" applyFont="1" applyFill="1" applyBorder="1" applyAlignment="1">
      <alignment horizontal="left" vertical="center"/>
    </xf>
    <xf numFmtId="43" fontId="14" fillId="5" borderId="0" xfId="1" applyFont="1" applyFill="1" applyBorder="1" applyAlignment="1" applyProtection="1">
      <alignment horizontal="right" wrapText="1"/>
    </xf>
    <xf numFmtId="43" fontId="7" fillId="5" borderId="0" xfId="1" applyFont="1" applyFill="1" applyBorder="1" applyAlignment="1" applyProtection="1">
      <alignment horizontal="left" wrapText="1" indent="2"/>
    </xf>
    <xf numFmtId="43" fontId="21" fillId="5" borderId="0" xfId="1" applyFont="1" applyFill="1" applyBorder="1" applyAlignment="1" applyProtection="1">
      <alignment horizontal="right" wrapText="1"/>
    </xf>
    <xf numFmtId="43" fontId="3" fillId="5" borderId="3" xfId="1" applyFont="1" applyFill="1" applyBorder="1"/>
    <xf numFmtId="43" fontId="0" fillId="5" borderId="0" xfId="1" applyFont="1" applyFill="1"/>
    <xf numFmtId="43" fontId="11" fillId="5" borderId="0" xfId="1" applyFont="1" applyFill="1" applyBorder="1"/>
    <xf numFmtId="43" fontId="3" fillId="5" borderId="0" xfId="1" applyFont="1" applyFill="1" applyBorder="1"/>
    <xf numFmtId="43" fontId="8" fillId="5" borderId="0" xfId="1" applyFont="1" applyFill="1" applyBorder="1" applyAlignment="1">
      <alignment vertical="center"/>
    </xf>
    <xf numFmtId="43" fontId="19" fillId="5" borderId="0" xfId="1" applyFont="1" applyFill="1" applyBorder="1" applyAlignment="1">
      <alignment vertical="center"/>
    </xf>
    <xf numFmtId="43" fontId="20" fillId="5" borderId="0" xfId="1" applyFont="1" applyFill="1"/>
    <xf numFmtId="43" fontId="3" fillId="5" borderId="1" xfId="1" applyFont="1" applyFill="1" applyBorder="1" applyAlignment="1">
      <alignment horizontal="right"/>
    </xf>
    <xf numFmtId="43" fontId="4" fillId="5" borderId="0" xfId="1" applyFont="1" applyFill="1" applyBorder="1" applyAlignment="1" applyProtection="1">
      <alignment horizontal="right" wrapText="1"/>
    </xf>
    <xf numFmtId="43" fontId="5" fillId="5" borderId="0" xfId="1" applyFont="1" applyFill="1" applyBorder="1" applyAlignment="1" applyProtection="1">
      <alignment wrapText="1"/>
    </xf>
    <xf numFmtId="43" fontId="10" fillId="5" borderId="2" xfId="1" applyFont="1" applyFill="1" applyBorder="1" applyAlignment="1">
      <alignment horizontal="right" vertical="center"/>
    </xf>
    <xf numFmtId="43" fontId="3" fillId="5" borderId="0" xfId="1" applyFont="1" applyFill="1" applyAlignment="1">
      <alignment horizontal="right"/>
    </xf>
    <xf numFmtId="43" fontId="4" fillId="5" borderId="0" xfId="1" applyFont="1" applyFill="1" applyBorder="1" applyAlignment="1" applyProtection="1">
      <alignment wrapText="1"/>
    </xf>
    <xf numFmtId="43" fontId="11" fillId="5" borderId="1" xfId="1" applyFont="1" applyFill="1" applyBorder="1" applyAlignment="1">
      <alignment horizontal="right"/>
    </xf>
    <xf numFmtId="43" fontId="13" fillId="5" borderId="0" xfId="1" applyFont="1" applyFill="1" applyBorder="1" applyAlignment="1" applyProtection="1">
      <alignment wrapText="1"/>
    </xf>
    <xf numFmtId="43" fontId="16" fillId="5" borderId="0" xfId="1" applyFont="1" applyFill="1" applyAlignment="1">
      <alignment horizontal="center" vertical="center"/>
    </xf>
    <xf numFmtId="43" fontId="16" fillId="5" borderId="0" xfId="1" applyFont="1" applyFill="1" applyAlignment="1">
      <alignment vertical="center"/>
    </xf>
    <xf numFmtId="43" fontId="18" fillId="5" borderId="0" xfId="1" applyFont="1" applyFill="1" applyBorder="1" applyAlignment="1">
      <alignment vertical="center"/>
    </xf>
    <xf numFmtId="43" fontId="22" fillId="5" borderId="0" xfId="1" applyFont="1" applyFill="1"/>
    <xf numFmtId="0" fontId="3" fillId="0" borderId="0" xfId="2" applyFont="1" applyAlignment="1">
      <alignment horizontal="center"/>
    </xf>
    <xf numFmtId="43" fontId="10" fillId="5" borderId="3" xfId="1" applyFont="1" applyFill="1" applyBorder="1" applyAlignment="1">
      <alignment horizontal="left" vertical="center"/>
    </xf>
    <xf numFmtId="43" fontId="0" fillId="5" borderId="3" xfId="1" applyFont="1" applyFill="1" applyBorder="1"/>
  </cellXfs>
  <cellStyles count="10">
    <cellStyle name="Comma" xfId="1" builtinId="3"/>
    <cellStyle name="Comma 482 2" xfId="5"/>
    <cellStyle name="Normal" xfId="0" builtinId="0"/>
    <cellStyle name="Normal 2" xfId="9"/>
    <cellStyle name="Normal 21 2" xfId="4"/>
    <cellStyle name="Normal 21 3" xfId="6"/>
    <cellStyle name="Normal 22 2" xfId="2"/>
    <cellStyle name="Normal 3" xfId="3"/>
    <cellStyle name="Normal_Albania_-__Income_Statement_September_2009" xfId="7"/>
    <cellStyle name="Normal_SHEET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16" workbookViewId="0">
      <selection activeCell="A5" sqref="A5"/>
    </sheetView>
  </sheetViews>
  <sheetFormatPr defaultRowHeight="15" x14ac:dyDescent="0.25"/>
  <cols>
    <col min="1" max="1" width="73.42578125" style="1" customWidth="1"/>
    <col min="2" max="2" width="18.7109375" style="48" customWidth="1"/>
    <col min="3" max="3" width="4.28515625" style="48" customWidth="1"/>
    <col min="4" max="4" width="18.7109375" style="48" customWidth="1"/>
    <col min="5" max="5" width="5.5703125" style="2" customWidth="1"/>
    <col min="6" max="6" width="18.7109375" style="1" hidden="1" customWidth="1"/>
    <col min="7" max="7" width="26.7109375" style="1" customWidth="1"/>
    <col min="8" max="8" width="10.7109375" style="1" customWidth="1"/>
    <col min="9" max="9" width="10.140625" style="1" customWidth="1"/>
    <col min="10" max="10" width="10.7109375" style="1" customWidth="1"/>
    <col min="11" max="11" width="11.5703125" style="1" customWidth="1"/>
    <col min="12" max="12" width="84.28515625" style="1" customWidth="1"/>
    <col min="13" max="16384" width="9.140625" style="1"/>
  </cols>
  <sheetData>
    <row r="1" spans="1:10" x14ac:dyDescent="0.25">
      <c r="A1" s="8" t="s">
        <v>55</v>
      </c>
      <c r="C1" s="49"/>
    </row>
    <row r="2" spans="1:10" x14ac:dyDescent="0.25">
      <c r="A2" s="10" t="s">
        <v>51</v>
      </c>
      <c r="C2" s="50"/>
    </row>
    <row r="3" spans="1:10" x14ac:dyDescent="0.25">
      <c r="A3" s="10" t="s">
        <v>52</v>
      </c>
      <c r="C3" s="50"/>
    </row>
    <row r="4" spans="1:10" ht="15.75" customHeight="1" x14ac:dyDescent="0.25">
      <c r="A4" s="9" t="s">
        <v>2</v>
      </c>
      <c r="C4" s="50"/>
    </row>
    <row r="5" spans="1:10" ht="15.75" customHeight="1" x14ac:dyDescent="0.25">
      <c r="A5" s="8" t="s">
        <v>3</v>
      </c>
      <c r="C5" s="49"/>
    </row>
    <row r="6" spans="1:10" ht="15.75" customHeight="1" x14ac:dyDescent="0.25">
      <c r="A6" s="8"/>
      <c r="C6" s="49"/>
    </row>
    <row r="7" spans="1:10" ht="15" customHeight="1" x14ac:dyDescent="0.25">
      <c r="A7" s="77"/>
      <c r="B7" s="51" t="s">
        <v>1</v>
      </c>
      <c r="C7" s="52"/>
      <c r="D7" s="51" t="s">
        <v>1</v>
      </c>
      <c r="E7" s="7"/>
      <c r="F7" s="7" t="s">
        <v>1</v>
      </c>
    </row>
    <row r="8" spans="1:10" ht="15" customHeight="1" x14ac:dyDescent="0.25">
      <c r="A8" s="77"/>
      <c r="B8" s="51" t="s">
        <v>54</v>
      </c>
      <c r="C8" s="52"/>
      <c r="D8" s="51" t="s">
        <v>53</v>
      </c>
      <c r="E8" s="7"/>
      <c r="F8" s="7" t="s">
        <v>0</v>
      </c>
    </row>
    <row r="9" spans="1:10" x14ac:dyDescent="0.25">
      <c r="A9" s="6"/>
      <c r="C9" s="53"/>
      <c r="G9" s="11" t="s">
        <v>4</v>
      </c>
    </row>
    <row r="10" spans="1:10" x14ac:dyDescent="0.25">
      <c r="A10" s="12" t="s">
        <v>5</v>
      </c>
      <c r="C10" s="54"/>
    </row>
    <row r="11" spans="1:10" x14ac:dyDescent="0.25">
      <c r="A11" s="13" t="s">
        <v>6</v>
      </c>
      <c r="B11" s="55"/>
      <c r="C11" s="56"/>
      <c r="D11" s="57">
        <v>8842669</v>
      </c>
      <c r="E11" s="15"/>
      <c r="F11" s="14">
        <v>3934760</v>
      </c>
      <c r="G11" s="16" t="s">
        <v>7</v>
      </c>
      <c r="I11" s="17"/>
      <c r="J11" s="17"/>
    </row>
    <row r="12" spans="1:10" x14ac:dyDescent="0.25">
      <c r="A12" s="13" t="s">
        <v>8</v>
      </c>
      <c r="B12" s="55"/>
      <c r="C12" s="56"/>
      <c r="D12" s="55"/>
      <c r="E12" s="15"/>
      <c r="F12" s="14"/>
      <c r="G12" s="16" t="s">
        <v>9</v>
      </c>
      <c r="I12" s="17"/>
      <c r="J12" s="17"/>
    </row>
    <row r="13" spans="1:10" x14ac:dyDescent="0.25">
      <c r="A13" s="13" t="s">
        <v>10</v>
      </c>
      <c r="B13" s="55"/>
      <c r="C13" s="56"/>
      <c r="D13" s="55"/>
      <c r="E13" s="15"/>
      <c r="F13" s="14"/>
      <c r="G13" s="16" t="s">
        <v>9</v>
      </c>
      <c r="I13" s="17"/>
      <c r="J13" s="17"/>
    </row>
    <row r="14" spans="1:10" x14ac:dyDescent="0.25">
      <c r="A14" s="13" t="s">
        <v>11</v>
      </c>
      <c r="B14" s="55"/>
      <c r="C14" s="56"/>
      <c r="D14" s="55"/>
      <c r="E14" s="15"/>
      <c r="F14" s="14"/>
      <c r="G14" s="16" t="s">
        <v>9</v>
      </c>
      <c r="I14" s="17"/>
      <c r="J14" s="17"/>
    </row>
    <row r="15" spans="1:10" x14ac:dyDescent="0.25">
      <c r="A15" s="13" t="s">
        <v>12</v>
      </c>
      <c r="B15" s="55"/>
      <c r="C15" s="56"/>
      <c r="D15" s="57">
        <v>1738422</v>
      </c>
      <c r="E15" s="15"/>
      <c r="F15" s="14">
        <v>504000</v>
      </c>
      <c r="G15" s="16" t="s">
        <v>13</v>
      </c>
      <c r="I15" s="17"/>
      <c r="J15" s="17"/>
    </row>
    <row r="16" spans="1:10" x14ac:dyDescent="0.25">
      <c r="A16" s="12" t="s">
        <v>14</v>
      </c>
      <c r="B16" s="58"/>
      <c r="C16" s="78"/>
      <c r="D16" s="79">
        <f>-9593473-2013973-2766645</f>
        <v>-14374091</v>
      </c>
      <c r="E16" s="4"/>
      <c r="F16" s="18">
        <f>-3009211-2785445-2932085</f>
        <v>-8726741</v>
      </c>
    </row>
    <row r="17" spans="1:12" x14ac:dyDescent="0.25">
      <c r="A17" s="12" t="s">
        <v>15</v>
      </c>
      <c r="B17" s="60">
        <f>SUM(B11:B16)</f>
        <v>0</v>
      </c>
      <c r="C17" s="54"/>
      <c r="D17" s="76">
        <f>SUM(D11:D16)</f>
        <v>-3793000</v>
      </c>
      <c r="E17" s="19"/>
      <c r="F17" s="19">
        <f>SUM(F11:F16)</f>
        <v>-4287981</v>
      </c>
    </row>
    <row r="18" spans="1:12" x14ac:dyDescent="0.25">
      <c r="A18" s="12"/>
      <c r="B18" s="61"/>
      <c r="C18" s="54"/>
      <c r="D18" s="61"/>
      <c r="E18" s="4"/>
      <c r="F18" s="4"/>
    </row>
    <row r="19" spans="1:12" x14ac:dyDescent="0.25">
      <c r="A19" s="12" t="s">
        <v>16</v>
      </c>
      <c r="B19" s="61"/>
      <c r="C19" s="54"/>
      <c r="D19" s="61"/>
      <c r="E19" s="4"/>
      <c r="F19" s="20"/>
    </row>
    <row r="20" spans="1:12" x14ac:dyDescent="0.25">
      <c r="A20" s="12" t="s">
        <v>17</v>
      </c>
      <c r="B20" s="61"/>
      <c r="C20" s="54"/>
      <c r="D20" s="61"/>
      <c r="E20" s="4"/>
      <c r="F20" s="20"/>
    </row>
    <row r="21" spans="1:12" x14ac:dyDescent="0.25">
      <c r="A21" s="12" t="s">
        <v>18</v>
      </c>
      <c r="B21" s="62"/>
      <c r="C21" s="54"/>
      <c r="D21" s="62"/>
      <c r="E21" s="21"/>
      <c r="F21" s="4"/>
    </row>
    <row r="22" spans="1:12" x14ac:dyDescent="0.25">
      <c r="A22" s="13" t="s">
        <v>19</v>
      </c>
      <c r="B22" s="63">
        <v>600000</v>
      </c>
      <c r="C22" s="56"/>
      <c r="D22" s="62"/>
      <c r="E22" s="21"/>
      <c r="F22" s="20"/>
    </row>
    <row r="23" spans="1:12" x14ac:dyDescent="0.25">
      <c r="A23" s="13" t="s">
        <v>20</v>
      </c>
      <c r="B23" s="62"/>
      <c r="C23" s="56"/>
      <c r="D23" s="62"/>
      <c r="E23" s="21"/>
      <c r="F23" s="20"/>
      <c r="L23" s="13"/>
    </row>
    <row r="24" spans="1:12" x14ac:dyDescent="0.25">
      <c r="A24" s="13" t="s">
        <v>21</v>
      </c>
      <c r="B24" s="62"/>
      <c r="C24" s="56"/>
      <c r="D24" s="62"/>
      <c r="E24" s="21"/>
      <c r="F24" s="20"/>
      <c r="L24" s="13"/>
    </row>
    <row r="25" spans="1:12" ht="30" x14ac:dyDescent="0.25">
      <c r="A25" s="13" t="s">
        <v>22</v>
      </c>
      <c r="B25" s="62"/>
      <c r="C25" s="56"/>
      <c r="D25" s="62"/>
      <c r="E25" s="21"/>
      <c r="F25" s="20"/>
      <c r="L25" s="13"/>
    </row>
    <row r="26" spans="1:12" ht="30" x14ac:dyDescent="0.25">
      <c r="A26" s="13" t="s">
        <v>23</v>
      </c>
      <c r="B26" s="62"/>
      <c r="C26" s="56"/>
      <c r="D26" s="62"/>
      <c r="E26" s="21"/>
      <c r="F26" s="20"/>
    </row>
    <row r="27" spans="1:12" ht="30" x14ac:dyDescent="0.25">
      <c r="A27" s="13" t="s">
        <v>24</v>
      </c>
      <c r="B27" s="62"/>
      <c r="C27" s="56"/>
      <c r="D27" s="62"/>
      <c r="E27" s="21"/>
      <c r="F27" s="20"/>
    </row>
    <row r="28" spans="1:12" ht="30" x14ac:dyDescent="0.25">
      <c r="A28" s="13" t="s">
        <v>25</v>
      </c>
      <c r="B28" s="62"/>
      <c r="C28" s="56"/>
      <c r="D28" s="62"/>
      <c r="E28" s="21"/>
      <c r="F28" s="20"/>
    </row>
    <row r="29" spans="1:12" x14ac:dyDescent="0.25">
      <c r="A29" s="12" t="s">
        <v>26</v>
      </c>
      <c r="B29" s="62"/>
      <c r="C29" s="54"/>
      <c r="D29" s="62"/>
      <c r="E29" s="21"/>
      <c r="F29" s="20"/>
    </row>
    <row r="30" spans="1:12" x14ac:dyDescent="0.25">
      <c r="A30" s="12" t="s">
        <v>27</v>
      </c>
      <c r="B30" s="62"/>
      <c r="C30" s="54"/>
      <c r="D30" s="62"/>
      <c r="E30" s="21"/>
      <c r="F30" s="4"/>
    </row>
    <row r="31" spans="1:12" x14ac:dyDescent="0.25">
      <c r="A31" s="13" t="s">
        <v>28</v>
      </c>
      <c r="B31" s="62"/>
      <c r="C31" s="56"/>
      <c r="D31" s="62"/>
      <c r="E31" s="21"/>
      <c r="F31" s="20"/>
    </row>
    <row r="32" spans="1:12" ht="30" x14ac:dyDescent="0.25">
      <c r="A32" s="13" t="s">
        <v>29</v>
      </c>
      <c r="B32" s="62"/>
      <c r="C32" s="56"/>
      <c r="D32" s="62"/>
      <c r="E32" s="21"/>
      <c r="F32" s="20">
        <v>-50134753</v>
      </c>
    </row>
    <row r="33" spans="1:8" x14ac:dyDescent="0.25">
      <c r="A33" s="13" t="s">
        <v>30</v>
      </c>
      <c r="B33" s="64">
        <v>-7779095</v>
      </c>
      <c r="C33" s="64"/>
      <c r="D33" s="64">
        <f>-1360810-2806</f>
        <v>-1363616</v>
      </c>
      <c r="E33" s="21"/>
      <c r="F33" s="20">
        <v>8202423</v>
      </c>
      <c r="H33" s="3"/>
    </row>
    <row r="34" spans="1:8" x14ac:dyDescent="0.25">
      <c r="A34" s="23" t="s">
        <v>31</v>
      </c>
      <c r="B34" s="59"/>
      <c r="C34" s="59"/>
      <c r="D34" s="59"/>
      <c r="E34" s="21"/>
      <c r="F34" s="22"/>
    </row>
    <row r="35" spans="1:8" x14ac:dyDescent="0.25">
      <c r="A35" s="24" t="s">
        <v>32</v>
      </c>
      <c r="B35" s="59"/>
      <c r="C35" s="59"/>
      <c r="D35" s="59"/>
      <c r="E35" s="1"/>
      <c r="F35" s="25"/>
    </row>
    <row r="36" spans="1:8" x14ac:dyDescent="0.25">
      <c r="A36" s="5" t="s">
        <v>33</v>
      </c>
      <c r="B36" s="76">
        <f>SUM(B17:B35)</f>
        <v>-7179095</v>
      </c>
      <c r="C36" s="76"/>
      <c r="D36" s="76">
        <f>SUM(D17:D35)</f>
        <v>-5156616</v>
      </c>
      <c r="E36" s="19"/>
      <c r="F36" s="26">
        <f>SUM(F17:F35)</f>
        <v>-46220311</v>
      </c>
      <c r="G36" s="8"/>
    </row>
    <row r="37" spans="1:8" x14ac:dyDescent="0.25">
      <c r="A37" s="24" t="s">
        <v>34</v>
      </c>
      <c r="B37" s="59"/>
      <c r="C37" s="59"/>
      <c r="D37" s="59"/>
      <c r="E37" s="4"/>
      <c r="F37" s="3"/>
    </row>
    <row r="38" spans="1:8" x14ac:dyDescent="0.25">
      <c r="A38" s="13" t="s">
        <v>35</v>
      </c>
      <c r="B38" s="59"/>
      <c r="C38" s="59"/>
      <c r="D38" s="59"/>
      <c r="E38" s="4"/>
      <c r="F38" s="27"/>
    </row>
    <row r="39" spans="1:8" x14ac:dyDescent="0.25">
      <c r="A39" s="13" t="s">
        <v>36</v>
      </c>
      <c r="B39" s="59"/>
      <c r="C39" s="59"/>
      <c r="D39" s="59"/>
      <c r="E39" s="4"/>
      <c r="F39" s="27"/>
    </row>
    <row r="40" spans="1:8" x14ac:dyDescent="0.25">
      <c r="A40" s="13" t="s">
        <v>37</v>
      </c>
      <c r="B40" s="59"/>
      <c r="C40" s="59"/>
      <c r="D40" s="59"/>
      <c r="E40" s="4"/>
      <c r="F40" s="18"/>
    </row>
    <row r="41" spans="1:8" ht="15.75" thickBot="1" x14ac:dyDescent="0.3">
      <c r="A41" s="24" t="s">
        <v>38</v>
      </c>
      <c r="B41" s="76">
        <f>SUM(B36:B40)</f>
        <v>-7179095</v>
      </c>
      <c r="C41" s="76"/>
      <c r="D41" s="76">
        <f>SUM(D36:D40)</f>
        <v>-5156616</v>
      </c>
      <c r="E41" s="29"/>
      <c r="F41" s="28">
        <f>SUM(F36:F40)</f>
        <v>-46220311</v>
      </c>
    </row>
    <row r="42" spans="1:8" ht="16.5" thickTop="1" thickBot="1" x14ac:dyDescent="0.3">
      <c r="A42" s="30"/>
      <c r="B42" s="65"/>
      <c r="C42" s="65"/>
      <c r="D42" s="65"/>
      <c r="E42" s="31"/>
      <c r="F42" s="31"/>
    </row>
    <row r="43" spans="1:8" ht="15.75" thickTop="1" x14ac:dyDescent="0.25">
      <c r="A43" s="32" t="s">
        <v>39</v>
      </c>
      <c r="B43" s="66"/>
      <c r="C43" s="67"/>
      <c r="D43" s="66"/>
      <c r="E43" s="33"/>
      <c r="F43" s="33"/>
    </row>
    <row r="44" spans="1:8" x14ac:dyDescent="0.25">
      <c r="A44" s="13" t="s">
        <v>40</v>
      </c>
      <c r="B44" s="66"/>
      <c r="C44" s="56"/>
      <c r="D44" s="66"/>
      <c r="E44" s="33"/>
      <c r="F44" s="34"/>
    </row>
    <row r="45" spans="1:8" x14ac:dyDescent="0.25">
      <c r="A45" s="13" t="s">
        <v>41</v>
      </c>
      <c r="B45" s="66"/>
      <c r="C45" s="56"/>
      <c r="D45" s="66"/>
      <c r="E45" s="33"/>
      <c r="F45" s="34"/>
    </row>
    <row r="46" spans="1:8" x14ac:dyDescent="0.25">
      <c r="A46" s="13" t="s">
        <v>42</v>
      </c>
      <c r="B46" s="66"/>
      <c r="C46" s="56"/>
      <c r="D46" s="66"/>
      <c r="E46" s="33"/>
      <c r="F46" s="34"/>
    </row>
    <row r="47" spans="1:8" x14ac:dyDescent="0.25">
      <c r="A47" s="13" t="s">
        <v>43</v>
      </c>
      <c r="B47" s="66"/>
      <c r="C47" s="56"/>
      <c r="D47" s="66"/>
      <c r="E47" s="33"/>
      <c r="F47" s="34"/>
    </row>
    <row r="48" spans="1:8" x14ac:dyDescent="0.25">
      <c r="A48" s="13" t="s">
        <v>44</v>
      </c>
      <c r="B48" s="66"/>
      <c r="C48" s="56"/>
      <c r="D48" s="66"/>
      <c r="E48" s="33"/>
      <c r="F48" s="34"/>
    </row>
    <row r="49" spans="1:6" x14ac:dyDescent="0.25">
      <c r="A49" s="32" t="s">
        <v>45</v>
      </c>
      <c r="B49" s="68">
        <f>SUM(B44:B48)</f>
        <v>0</v>
      </c>
      <c r="C49" s="67"/>
      <c r="D49" s="68">
        <f>SUM(D44:D48)</f>
        <v>0</v>
      </c>
      <c r="E49" s="36"/>
      <c r="F49" s="35">
        <f>SUM(F44:F48)</f>
        <v>0</v>
      </c>
    </row>
    <row r="50" spans="1:6" x14ac:dyDescent="0.25">
      <c r="A50" s="37"/>
      <c r="B50" s="69"/>
      <c r="C50" s="70"/>
      <c r="D50" s="69"/>
      <c r="E50" s="39"/>
      <c r="F50" s="38"/>
    </row>
    <row r="51" spans="1:6" ht="15.75" thickBot="1" x14ac:dyDescent="0.3">
      <c r="A51" s="32" t="s">
        <v>46</v>
      </c>
      <c r="B51" s="71">
        <f>B41+B49</f>
        <v>-7179095</v>
      </c>
      <c r="C51" s="67"/>
      <c r="D51" s="71">
        <f>D41+D49</f>
        <v>-5156616</v>
      </c>
      <c r="E51" s="41"/>
      <c r="F51" s="40">
        <f>F41+F49</f>
        <v>-46220311</v>
      </c>
    </row>
    <row r="52" spans="1:6" ht="15.75" thickTop="1" x14ac:dyDescent="0.25">
      <c r="A52" s="37"/>
      <c r="B52" s="69"/>
      <c r="C52" s="70"/>
      <c r="D52" s="69"/>
      <c r="E52" s="39"/>
      <c r="F52" s="38"/>
    </row>
    <row r="53" spans="1:6" x14ac:dyDescent="0.25">
      <c r="A53" s="42" t="s">
        <v>47</v>
      </c>
      <c r="B53" s="69"/>
      <c r="C53" s="72"/>
      <c r="D53" s="69"/>
      <c r="E53" s="39"/>
      <c r="F53" s="38"/>
    </row>
    <row r="54" spans="1:6" x14ac:dyDescent="0.25">
      <c r="A54" s="37" t="s">
        <v>48</v>
      </c>
      <c r="B54" s="55">
        <f>+B51</f>
        <v>-7179095</v>
      </c>
      <c r="C54" s="70"/>
      <c r="D54" s="55">
        <f>+D51</f>
        <v>-5156616</v>
      </c>
      <c r="E54" s="44"/>
      <c r="F54" s="43"/>
    </row>
    <row r="55" spans="1:6" x14ac:dyDescent="0.25">
      <c r="A55" s="37" t="s">
        <v>49</v>
      </c>
      <c r="B55" s="55">
        <v>0</v>
      </c>
      <c r="C55" s="70"/>
      <c r="D55" s="55">
        <v>0</v>
      </c>
      <c r="E55" s="44"/>
      <c r="F55" s="43"/>
    </row>
    <row r="56" spans="1:6" x14ac:dyDescent="0.25">
      <c r="A56" s="45"/>
      <c r="B56" s="73"/>
      <c r="C56" s="74"/>
      <c r="D56" s="73"/>
      <c r="E56" s="46"/>
      <c r="F56" s="46"/>
    </row>
    <row r="57" spans="1:6" x14ac:dyDescent="0.25">
      <c r="A57" s="45"/>
      <c r="B57" s="73"/>
      <c r="C57" s="74"/>
      <c r="D57" s="73"/>
      <c r="E57" s="46"/>
      <c r="F57" s="46"/>
    </row>
    <row r="58" spans="1:6" x14ac:dyDescent="0.25">
      <c r="A58" s="47" t="s">
        <v>50</v>
      </c>
      <c r="B58" s="73"/>
      <c r="C58" s="75"/>
      <c r="D58" s="73"/>
      <c r="E58" s="46"/>
      <c r="F58" s="4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2021-06-30T16:30:14Z</dcterms:modified>
</cp:coreProperties>
</file>