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p\Dropbox\Brunaxxxx\1 Shoqerite\Hysenbelliu Group shpk\2018\Bilanc 2018\e-albania Jona1234\"/>
    </mc:Choice>
  </mc:AlternateContent>
  <bookViews>
    <workbookView xWindow="0" yWindow="0" windowWidth="28800" windowHeight="13665"/>
  </bookViews>
  <sheets>
    <sheet name="PASH-sipas natyre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 l="1"/>
  <c r="B27" i="1"/>
  <c r="C25" i="1"/>
  <c r="B25" i="1"/>
  <c r="C23" i="1"/>
  <c r="B23" i="1"/>
  <c r="B12" i="1" l="1"/>
  <c r="C12" i="1"/>
  <c r="B17" i="1"/>
  <c r="C17" i="1"/>
  <c r="M27" i="1"/>
  <c r="M6" i="1"/>
  <c r="M7" i="1"/>
  <c r="M14" i="1"/>
  <c r="M21" i="1"/>
  <c r="N25" i="1"/>
  <c r="N11" i="1"/>
  <c r="N17" i="1"/>
  <c r="N24" i="1"/>
  <c r="M15" i="1"/>
  <c r="M22" i="1"/>
  <c r="N8" i="1"/>
  <c r="N18" i="1"/>
  <c r="N26" i="1"/>
  <c r="M12" i="1"/>
  <c r="M19" i="1"/>
  <c r="N12" i="1"/>
  <c r="N19" i="1"/>
  <c r="N27" i="1"/>
  <c r="M10" i="1"/>
  <c r="M20" i="1"/>
  <c r="N13" i="1"/>
  <c r="N6" i="1"/>
  <c r="M11" i="1"/>
  <c r="M17" i="1"/>
  <c r="M25" i="1"/>
  <c r="N7" i="1"/>
  <c r="N14" i="1"/>
  <c r="N21" i="1"/>
  <c r="M8" i="1"/>
  <c r="M18" i="1"/>
  <c r="M26" i="1"/>
  <c r="N15" i="1"/>
  <c r="N22" i="1"/>
  <c r="M9" i="1"/>
  <c r="M16" i="1"/>
  <c r="M23" i="1"/>
  <c r="N9" i="1"/>
  <c r="N16" i="1"/>
  <c r="N23" i="1"/>
  <c r="N10" i="1"/>
  <c r="M13" i="1"/>
  <c r="M24" i="1"/>
  <c r="N20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<sst xmlns="http://schemas.openxmlformats.org/spreadsheetml/2006/main" count="28" uniqueCount="27">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</sst>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3" fontId="3" fillId="0" borderId="0" xfId="0" applyNumberFormat="1" applyFont="1" applyBorder="1" applyAlignment="1">
      <alignment vertical="center"/>
    </xf>
    <xf numFmtId="3" fontId="0" fillId="0" borderId="0" xfId="0" applyNumberFormat="1" applyBorder="1"/>
    <xf numFmtId="3" fontId="4" fillId="0" borderId="0" xfId="0" applyNumberFormat="1" applyFont="1" applyBorder="1" applyAlignment="1">
      <alignment vertical="center"/>
    </xf>
    <xf numFmtId="3" fontId="4" fillId="2" borderId="0" xfId="0" applyNumberFormat="1" applyFont="1" applyFill="1" applyBorder="1" applyAlignment="1">
      <alignment vertical="center"/>
    </xf>
    <xf numFmtId="3" fontId="8" fillId="0" borderId="0" xfId="0" applyNumberFormat="1" applyFont="1" applyBorder="1" applyAlignment="1">
      <alignment vertical="center"/>
    </xf>
    <xf numFmtId="3" fontId="6" fillId="0" borderId="0" xfId="0" applyNumberFormat="1" applyFont="1" applyBorder="1" applyAlignment="1">
      <alignment vertical="center"/>
    </xf>
    <xf numFmtId="3" fontId="4" fillId="0" borderId="0" xfId="0" applyNumberFormat="1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workbookViewId="0">
      <selection activeCell="E33" sqref="E33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17" t="s">
        <v>25</v>
      </c>
    </row>
    <row r="2" spans="1:14" ht="15" customHeight="1" x14ac:dyDescent="0.25">
      <c r="A2" s="18" t="s">
        <v>24</v>
      </c>
      <c r="B2" s="16" t="s">
        <v>23</v>
      </c>
      <c r="C2" s="16" t="s">
        <v>23</v>
      </c>
    </row>
    <row r="3" spans="1:14" ht="15" customHeight="1" x14ac:dyDescent="0.25">
      <c r="A3" s="19"/>
      <c r="B3" s="16" t="s">
        <v>22</v>
      </c>
      <c r="C3" s="16" t="s">
        <v>21</v>
      </c>
    </row>
    <row r="4" spans="1:14" x14ac:dyDescent="0.25">
      <c r="A4" s="15" t="s">
        <v>20</v>
      </c>
      <c r="B4" s="1"/>
      <c r="C4" s="1"/>
    </row>
    <row r="5" spans="1:14" x14ac:dyDescent="0.25">
      <c r="B5" s="14"/>
      <c r="C5" s="1"/>
    </row>
    <row r="6" spans="1:14" x14ac:dyDescent="0.25">
      <c r="A6" s="9" t="s">
        <v>19</v>
      </c>
      <c r="B6" s="20">
        <v>19500000</v>
      </c>
      <c r="C6" s="21">
        <v>13964667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9" t="s">
        <v>18</v>
      </c>
      <c r="B7" s="21"/>
      <c r="C7" s="21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9" t="s">
        <v>17</v>
      </c>
      <c r="B8" s="21"/>
      <c r="C8" s="2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9" t="s">
        <v>16</v>
      </c>
      <c r="B9" s="21"/>
      <c r="C9" s="2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9" t="s">
        <v>15</v>
      </c>
      <c r="B10" s="22"/>
      <c r="C10" s="21"/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9" t="s">
        <v>14</v>
      </c>
      <c r="B11" s="22"/>
      <c r="C11" s="2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9" t="s">
        <v>13</v>
      </c>
      <c r="B12" s="23">
        <f>SUM(B13:B14)</f>
        <v>-8783007</v>
      </c>
      <c r="C12" s="23">
        <f>SUM(C13:C14)</f>
        <v>-7052572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3" t="s">
        <v>12</v>
      </c>
      <c r="B13" s="22">
        <v>-7555712</v>
      </c>
      <c r="C13" s="21">
        <v>-6056715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3" t="s">
        <v>11</v>
      </c>
      <c r="B14" s="22">
        <v>-1227295</v>
      </c>
      <c r="C14" s="21">
        <v>-995857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9" t="s">
        <v>10</v>
      </c>
      <c r="B15" s="24">
        <v>-13176</v>
      </c>
      <c r="C15" s="21">
        <v>0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9" t="s">
        <v>9</v>
      </c>
      <c r="B16" s="24">
        <v>-4163152</v>
      </c>
      <c r="C16" s="21">
        <v>-3021390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0" t="s">
        <v>8</v>
      </c>
      <c r="B17" s="6">
        <f>SUM(B6:B12,B15:B16)</f>
        <v>6540665</v>
      </c>
      <c r="C17" s="6">
        <f>SUM(C6:C12,C15:C16)</f>
        <v>3890705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7"/>
      <c r="B18" s="12"/>
      <c r="C18" s="12"/>
      <c r="M18" t="e">
        <f t="shared" ca="1" si="0"/>
        <v>#NAME?</v>
      </c>
      <c r="N18" t="e">
        <f t="shared" ca="1" si="1"/>
        <v>#NAME?</v>
      </c>
    </row>
    <row r="19" spans="1:14" x14ac:dyDescent="0.25">
      <c r="A19" s="11" t="s">
        <v>7</v>
      </c>
      <c r="B19" s="25"/>
      <c r="C19" s="2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8" t="s">
        <v>6</v>
      </c>
      <c r="B20" s="25"/>
      <c r="C20" s="2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9" t="s">
        <v>5</v>
      </c>
      <c r="B21" s="22"/>
      <c r="C21" s="21">
        <v>-1184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9" t="s">
        <v>4</v>
      </c>
      <c r="B22" s="22"/>
      <c r="C22" s="2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7" t="s">
        <v>3</v>
      </c>
      <c r="B23" s="6">
        <f>+SUM(B20:B22)</f>
        <v>0</v>
      </c>
      <c r="C23" s="6">
        <f>+SUM(C20:C22)</f>
        <v>-1184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26"/>
      <c r="C24" s="2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5">
        <f>+B17+B23</f>
        <v>6540665</v>
      </c>
      <c r="C25" s="5">
        <f>+C17+C23</f>
        <v>3889521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4" t="s">
        <v>1</v>
      </c>
      <c r="B26" s="20">
        <v>-981264</v>
      </c>
      <c r="C26" s="21">
        <v>-813133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f>+B25+B26</f>
        <v>5559401</v>
      </c>
      <c r="C27" s="2">
        <f>+C25+C26</f>
        <v>3076388</v>
      </c>
      <c r="L27">
        <v>20</v>
      </c>
      <c r="M27" t="e">
        <f ca="1">CONCATENATE("PR-",PullFirstLetters(SUBSTITUTE(SUBSTITUTE(SUBSTITUTE(SUBSTITUTE(SUBSTITUTE(A27, "/", ""), ":", ""), "(", ""), ")", ""), ",", "")  ),"-")&amp;TEXT(L27,"000")</f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Brunilda Poloska</cp:lastModifiedBy>
  <dcterms:created xsi:type="dcterms:W3CDTF">2018-06-20T15:30:23Z</dcterms:created>
  <dcterms:modified xsi:type="dcterms:W3CDTF">2019-07-05T08:53:42Z</dcterms:modified>
</cp:coreProperties>
</file>