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UJESJELLESI 2021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/>
  <c r="C25" i="1" s="1"/>
  <c r="C27" i="1" s="1"/>
  <c r="N18" i="1"/>
  <c r="N22" i="1"/>
  <c r="N23" i="1"/>
  <c r="M9" i="1"/>
  <c r="M25" i="1"/>
  <c r="N17" i="1"/>
  <c r="N11" i="1"/>
  <c r="M8" i="1"/>
  <c r="M10" i="1"/>
  <c r="M27" i="1"/>
  <c r="M19" i="1"/>
  <c r="N8" i="1"/>
  <c r="N20" i="1"/>
  <c r="N12" i="1"/>
  <c r="N14" i="1"/>
  <c r="M15" i="1"/>
  <c r="M13" i="1"/>
  <c r="M17" i="1"/>
  <c r="N6" i="1"/>
  <c r="M26" i="1"/>
  <c r="N21" i="1"/>
  <c r="M22" i="1"/>
  <c r="M18" i="1"/>
  <c r="M11" i="1"/>
  <c r="N24" i="1"/>
  <c r="M20" i="1"/>
  <c r="N25" i="1"/>
  <c r="N9" i="1"/>
  <c r="N27" i="1"/>
  <c r="N19" i="1"/>
  <c r="M12" i="1"/>
  <c r="N7" i="1"/>
  <c r="N26" i="1"/>
  <c r="N15" i="1"/>
  <c r="N13" i="1"/>
  <c r="M7" i="1"/>
  <c r="N16" i="1"/>
  <c r="M23" i="1"/>
  <c r="M24" i="1"/>
  <c r="M21" i="1"/>
  <c r="M14" i="1"/>
  <c r="M6" i="1"/>
  <c r="M16" i="1"/>
  <c r="N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<sst xmlns="http://schemas.openxmlformats.org/spreadsheetml/2006/main" count="28" uniqueCount="27">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</sst>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22" workbookViewId="0">
      <selection activeCell="B23" sqref="B23"/>
    </sheetView>
  </sheetViews>
  <sheetFormatPr defaultRowHeight="15" x14ac:dyDescent="0.25"/>
  <cols>
    <col min="1" max="1" width="72.28515625" customWidth="1"/>
    <col min="2" max="2" width="10.7109375" style="17" bestFit="1" customWidth="1"/>
    <col min="3" max="3" width="12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8"/>
      <c r="C4" s="18"/>
    </row>
    <row r="5" spans="1:14" x14ac:dyDescent="0.25">
      <c r="B5" s="19"/>
      <c r="C5" s="18"/>
    </row>
    <row r="6" spans="1:14" x14ac:dyDescent="0.25">
      <c r="A6" s="9" t="s">
        <v>19</v>
      </c>
      <c r="B6" s="20">
        <v>50459806</v>
      </c>
      <c r="C6" s="18">
        <v>36775372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>
        <v>8857500</v>
      </c>
      <c r="C7" s="18">
        <v>12671326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>
        <v>0</v>
      </c>
      <c r="C8" s="18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>
        <v>628936</v>
      </c>
      <c r="C9" s="18">
        <v>2717102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-7928281</v>
      </c>
      <c r="C10" s="18">
        <v>-6570671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>
        <v>0</v>
      </c>
      <c r="C11" s="18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-44414551</v>
      </c>
      <c r="C12" s="22">
        <f>SUM(C13:C14)</f>
        <v>-38615079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-38071007</v>
      </c>
      <c r="C13" s="18">
        <v>-33100542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-6343544</v>
      </c>
      <c r="C14" s="18">
        <v>-5514537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-6061634</v>
      </c>
      <c r="C15" s="18">
        <v>-4219742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-37422081</v>
      </c>
      <c r="C16" s="18">
        <v>-33763405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-35880305</v>
      </c>
      <c r="C17" s="6">
        <f>SUM(C6:C12,C15:C16)</f>
        <v>-31005097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4">
        <v>519482</v>
      </c>
      <c r="C20" s="18">
        <v>34950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-1891354</v>
      </c>
      <c r="C21" s="18">
        <v>-3821349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>
        <v>-221652</v>
      </c>
      <c r="C22" s="18">
        <v>-121789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-1593524</v>
      </c>
      <c r="C23" s="6">
        <f>SUM(C20:C22)</f>
        <v>-3908188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-37473829</v>
      </c>
      <c r="C25" s="5">
        <f>C17+C23</f>
        <v>-34913285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-37473829</v>
      </c>
      <c r="C27" s="2">
        <f>C25+C26</f>
        <v>-34913285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8"/>
      <c r="C29" s="18"/>
    </row>
    <row r="30" spans="1:14" x14ac:dyDescent="0.25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2022-06-30T20:34:57Z</dcterms:modified>
</cp:coreProperties>
</file>