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rive\BILANCE\Bilance 2021\Sidi Education  2021\Pasqyra per QKB  2021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66" i="18" l="1"/>
  <c r="D66" i="18" l="1"/>
  <c r="D42" i="18" l="1"/>
  <c r="B42" i="18" l="1"/>
  <c r="D55" i="18" l="1"/>
  <c r="B55" i="18"/>
  <c r="D47" i="18"/>
  <c r="B47" i="18"/>
  <c r="B57" i="18" l="1"/>
  <c r="B68" i="18" s="1"/>
  <c r="D57" i="18"/>
  <c r="D68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<sst xmlns="http://schemas.openxmlformats.org/spreadsheetml/2006/main" count="409" uniqueCount="268">
  <si>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</si>
  <si>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</si>
  <si>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</si>
  <si>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</si>
  <si>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</si>
  <si>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</si>
  <si>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</si>
  <si>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</si>
  <si>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</si>
  <si>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</si>
  <si>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</si>
  <si>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</si>
  <si>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</si>
  <si>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</si>
  <si>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</si>
  <si>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</si>
  <si>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</si>
  <si>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</si>
  <si>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</si>
  <si>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</si>
  <si>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</si>
  <si>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</si>
  <si>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</si>
  <si>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</si>
  <si>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</si>
  <si>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</si>
  <si>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</si>
  <si>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</si>
  <si>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</si>
  <si>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</si>
  <si>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</si>
  <si>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</si>
  <si>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</si>
  <si>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</si>
  <si>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</si>
  <si>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</si>
  <si>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</si>
  <si>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</si>
  <si>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</si>
  <si>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</si>
  <si>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</si>
  <si>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</si>
  <si>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</si>
  <si>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</si>
  <si>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</si>
  <si>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</si>
  <si>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</si>
  <si>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</si>
  <si>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</si>
  <si>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</si>
  <si>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</si>
  <si>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</si>
  <si>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</si>
  <si>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</si>
  <si>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</si>
  <si>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</si>
  <si>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</si>
  <si>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</si>
  <si>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</si>
  <si>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</si>
  <si>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</si>
  <si>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</si>
  <si>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</si>
  <si>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</si>
  <si>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</si>
  <si>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</si>
  <si>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</si>
  <si>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</si>
  <si>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</si>
  <si>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</si>
  <si>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</si>
  <si>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</si>
  <si>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</si>
  <si>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</si>
  <si>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</si>
  <si>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</si>
  <si>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</si>
  <si>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</si>
  <si>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</si>
  <si>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</si>
  <si>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</si>
  <si>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</si>
  <si>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</si>
  <si>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</si>
  <si>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</si>
  <si>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</si>
  <si>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</si>
  <si>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</si>
  <si>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</si>
  <si>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</si>
  <si>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</si>
  <si>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</si>
  <si>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</si>
  <si>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</si>
  <si>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</si>
  <si>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</si>
  <si>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</si>
  <si>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</si>
  <si>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</si>
  <si>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</si>
  <si>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</si>
  <si>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</si>
  <si>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</si>
  <si>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</si>
  <si>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</si>
  <si>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</si>
  <si>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</si>
  <si>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</si>
  <si>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</si>
  <si>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</si>
  <si>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</si>
  <si>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</si>
  <si>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</si>
  <si>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</si>
  <si>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</si>
  <si>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</si>
  <si>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</si>
  <si>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</si>
  <si>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</si>
  <si>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</si>
  <si>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</si>
  <si>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</si>
  <si>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</si>
  <si>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</si>
  <si>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</si>
  <si>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</si>
  <si>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</si>
  <si>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</si>
  <si>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</si>
  <si>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</si>
  <si>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</si>
  <si>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</si>
  <si>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</si>
  <si>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</si>
  <si>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</si>
  <si>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</si>
  <si>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</si>
  <si>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</si>
  <si>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</si>
  <si>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</si>
  <si>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</si>
  <si>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</si>
  <si>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</si>
  <si>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</si>
  <si>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</si>
  <si>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</si>
  <si>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</si>
  <si>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</si>
  <si>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</si>
  <si>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</si>
  <si>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</si>
  <si>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</si>
  <si>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</si>
  <si>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</si>
  <si>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</si>
  <si>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</si>
  <si>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</si>
  <si>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</si>
  <si>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</si>
  <si>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</si>
  <si>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</si>
  <si>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</si>
  <si>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</si>
  <si>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</si>
  <si>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</si>
  <si>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</si>
  <si>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</si>
  <si>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</si>
  <si>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</si>
  <si>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</si>
  <si>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</si>
  <si>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</si>
  <si>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</si>
  <si>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</si>
  <si>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</si>
  <si>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</si>
  <si>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</si>
  <si>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</si>
  <si>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</si>
  <si>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</si>
  <si>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</si>
  <si>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</si>
  <si>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</si>
  <si>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</si>
  <si>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</si>
  <si>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</si>
  <si>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</si>
  <si>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</si>
  <si>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</si>
  <si>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</si>
  <si>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</si>
  <si>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</si>
  <si>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</si>
  <si>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</si>
  <si>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</si>
  <si>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</si>
  <si>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</si>
  <si>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</si>
  <si>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</si>
  <si>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</si>
  <si>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</si>
  <si>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</si>
  <si>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</si>
  <si>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</si>
  <si>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</si>
  <si>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</si>
  <si>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</si>
  <si>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</si>
  <si>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</si>
  <si>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</si>
  <si>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</si>
  <si>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</si>
  <si>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</si>
  <si>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</si>
  <si>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</si>
  <si>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</si>
  <si>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</si>
  <si>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</si>
  <si>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</si>
  <si>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</si>
  <si>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</si>
  <si>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</si>
  <si>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</si>
  <si>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</si>
  <si>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</si>
  <si>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</si>
  <si>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</si>
  <si>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</si>
  <si>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</si>
  <si>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</si>
  <si>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</si>
  <si>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</si>
  <si>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</si>
  <si>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</si>
  <si>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</si>
  <si>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</si>
  <si>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</si>
  <si>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</si>
  <si>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</si>
  <si>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</si>
  <si>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</si>
  <si>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</si>
  <si>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</si>
  <si>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</si>
  <si>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</si>
  <si>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</si>
  <si>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</si>
  <si>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</si>
  <si>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</si>
  <si>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</si>
  <si>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</si>
  <si>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</si>
  <si>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</si>
  <si>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</si>
  <si>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</si>
  <si>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</si>
  <si>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</si>
  <si>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</si>
  <si>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</si>
  <si>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</si>
  <si>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</si>
  <si>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</si>
  <si>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</si>
  <si>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</si>
  <si>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Check</t>
  </si>
  <si>
    <t>SIDI EDUCATION   SH.P.K.</t>
  </si>
  <si>
    <t>NIPT L81919012F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</si>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</sst>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9" tint="0.3999755851924192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  <xf numFmtId="0" fontId="187" fillId="63" borderId="0" xfId="3507" applyNumberFormat="1" applyFont="1" applyFill="1" applyBorder="1" applyAlignment="1">
      <alignment vertical="center"/>
    </xf>
    <xf numFmtId="37" fontId="174" fillId="63" borderId="0" xfId="0" applyNumberFormat="1" applyFont="1" applyFill="1" applyBorder="1" applyAlignment="1" applyProtection="1">
      <alignment horizontal="center"/>
    </xf>
    <xf numFmtId="0" fontId="174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Sidi%20Edu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49541370</v>
          </cell>
          <cell r="D106">
            <v>39317041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showGridLines="0" tabSelected="1" zoomScaleNormal="100" workbookViewId="0">
      <selection activeCell="G20" sqref="G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259</v>
      </c>
      <c r="B10" s="64">
        <v>271079759</v>
      </c>
      <c r="C10" s="52"/>
      <c r="D10" s="64">
        <v>223046842</v>
      </c>
      <c r="E10" s="51"/>
      <c r="F10" s="82"/>
    </row>
    <row r="11" spans="1:6">
      <c r="A11" s="63" t="s">
        <v>261</v>
      </c>
      <c r="B11" s="64"/>
      <c r="C11" s="52"/>
      <c r="D11" s="64"/>
      <c r="E11" s="51"/>
      <c r="F11" s="82"/>
    </row>
    <row r="12" spans="1:6">
      <c r="A12" s="63" t="s">
        <v>262</v>
      </c>
      <c r="B12" s="64"/>
      <c r="C12" s="52"/>
      <c r="D12" s="64"/>
      <c r="E12" s="51"/>
      <c r="F12" s="82"/>
    </row>
    <row r="13" spans="1:6">
      <c r="A13" s="63" t="s">
        <v>263</v>
      </c>
      <c r="B13" s="64"/>
      <c r="C13" s="52"/>
      <c r="D13" s="64"/>
      <c r="E13" s="51"/>
      <c r="F13" s="82"/>
    </row>
    <row r="14" spans="1:6">
      <c r="A14" s="63" t="s">
        <v>260</v>
      </c>
      <c r="B14" s="64">
        <v>478891</v>
      </c>
      <c r="C14" s="52"/>
      <c r="D14" s="64"/>
      <c r="E14" s="51"/>
      <c r="F14" s="82"/>
    </row>
    <row r="15" spans="1:6">
      <c r="A15" s="45" t="s">
        <v>216</v>
      </c>
      <c r="B15" s="64"/>
      <c r="C15" s="52"/>
      <c r="D15" s="64"/>
      <c r="E15" s="51"/>
      <c r="F15" s="82"/>
    </row>
    <row r="16" spans="1:6">
      <c r="A16" s="45" t="s">
        <v>217</v>
      </c>
      <c r="B16" s="64"/>
      <c r="C16" s="52"/>
      <c r="D16" s="64"/>
      <c r="E16" s="51"/>
      <c r="F16" s="82"/>
    </row>
    <row r="17" spans="1:6">
      <c r="A17" s="45" t="s">
        <v>218</v>
      </c>
      <c r="B17" s="64"/>
      <c r="C17" s="52"/>
      <c r="D17" s="64"/>
      <c r="E17" s="51"/>
      <c r="F17" s="8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-161711742</v>
      </c>
      <c r="C19" s="52"/>
      <c r="D19" s="64">
        <v>-140488672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-26994846</v>
      </c>
      <c r="C22" s="52"/>
      <c r="D22" s="64">
        <v>-13446790</v>
      </c>
      <c r="E22" s="51"/>
      <c r="F22" s="42"/>
    </row>
    <row r="23" spans="1:6">
      <c r="A23" s="63" t="s">
        <v>246</v>
      </c>
      <c r="B23" s="64">
        <v>-3945082</v>
      </c>
      <c r="C23" s="52"/>
      <c r="D23" s="64">
        <v>-2066577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-1086528</v>
      </c>
      <c r="C26" s="52"/>
      <c r="D26" s="64">
        <v>-979241</v>
      </c>
      <c r="E26" s="51"/>
      <c r="F26" s="42"/>
    </row>
    <row r="27" spans="1:6">
      <c r="A27" s="45" t="s">
        <v>221</v>
      </c>
      <c r="B27" s="64">
        <v>-18689239</v>
      </c>
      <c r="C27" s="52"/>
      <c r="D27" s="64">
        <v>-17011337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-564844</v>
      </c>
      <c r="C37" s="52"/>
      <c r="D37" s="64">
        <v>-743209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230928</v>
      </c>
      <c r="C39" s="52"/>
      <c r="D39" s="64">
        <v>-390228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58797297</v>
      </c>
      <c r="C42" s="55"/>
      <c r="D42" s="54">
        <f>SUM(D9:D41)</f>
        <v>47920788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-9255927</v>
      </c>
      <c r="C44" s="52"/>
      <c r="D44" s="64">
        <v>-8603747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49541370</v>
      </c>
      <c r="C47" s="58"/>
      <c r="D47" s="67">
        <f>SUM(D42:D46)</f>
        <v>39317041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f>B47+B55</f>
        <v>49541370</v>
      </c>
      <c r="C57" s="77"/>
      <c r="D57" s="76">
        <f>D47+D55</f>
        <v>39317041</v>
      </c>
      <c r="E57" s="60"/>
      <c r="F57" s="83"/>
      <c r="G57" s="84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A66" s="85"/>
      <c r="B66" s="86">
        <f>'[1]1-Pasqyra e Pozicioni Financiar'!$B$106</f>
        <v>49541370</v>
      </c>
      <c r="C66" s="86"/>
      <c r="D66" s="86">
        <f>'[1]1-Pasqyra e Pozicioni Financiar'!D106</f>
        <v>39317041</v>
      </c>
    </row>
    <row r="67" spans="1:6">
      <c r="A67" s="87"/>
      <c r="B67" s="88"/>
      <c r="C67" s="88"/>
      <c r="D67" s="88"/>
    </row>
    <row r="68" spans="1:6">
      <c r="A68" s="85" t="s">
        <v>264</v>
      </c>
      <c r="B68" s="86">
        <f>B57-B66</f>
        <v>0</v>
      </c>
      <c r="C68" s="88"/>
      <c r="D68" s="86">
        <f>D57-D66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2022-03-13T22:06:45Z</dcterms:modified>
</cp:coreProperties>
</file>