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111111\BILANC 2020\"/>
    </mc:Choice>
  </mc:AlternateContent>
  <bookViews>
    <workbookView xWindow="0" yWindow="0" windowWidth="28800" windowHeight="12435" tabRatio="914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  <sheet name="Shpenzime te pazbritshme 14  " sheetId="11" state="hidden" r:id="rId4"/>
  </sheets>
  <externalReferences>
    <externalReference r:id="rId5"/>
  </externalReferences>
  <definedNames>
    <definedName name="_xlnm._FilterDatabase" localSheetId="3" hidden="1">'Shpenzime te pazbritshme 14  '!$A$2:$M$2</definedName>
    <definedName name="Z_096747DA_4711_43D6_BB6F_CF73DCE67DAC_.wvu.FilterData" localSheetId="3" hidden="1">'Shpenzime te pazbritshme 14  '!$A$2:$M$2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4" i="18" l="1"/>
  <c r="B39" i="18"/>
  <c r="D39" i="18"/>
  <c r="B44" i="18" l="1"/>
  <c r="D44" i="18"/>
  <c r="B38" i="18"/>
  <c r="D38" i="18"/>
  <c r="B33" i="18"/>
  <c r="D33" i="18"/>
  <c r="B26" i="18"/>
  <c r="D26" i="18"/>
  <c r="B27" i="18"/>
  <c r="D27" i="18"/>
  <c r="B22" i="18"/>
  <c r="D22" i="18"/>
  <c r="B23" i="18"/>
  <c r="D23" i="18"/>
  <c r="B19" i="18"/>
  <c r="D19" i="18"/>
  <c r="B20" i="18"/>
  <c r="D20" i="18"/>
  <c r="B14" i="18"/>
  <c r="D14" i="18"/>
  <c r="B10" i="18"/>
  <c r="D10" i="18"/>
  <c r="B42" i="18" l="1"/>
  <c r="D42" i="18"/>
  <c r="B47" i="18"/>
  <c r="D47" i="18" l="1"/>
  <c r="B57" i="18"/>
  <c r="D57" i="18" l="1"/>
  <c r="A1" i="20"/>
  <c r="A1" i="21" s="1"/>
  <c r="A3" i="20" l="1"/>
  <c r="A3" i="21" s="1"/>
  <c r="A2" i="20"/>
  <c r="A2" i="21" s="1"/>
  <c r="D17" i="20"/>
  <c r="D36" i="20" s="1"/>
  <c r="D41" i="20" s="1"/>
  <c r="B17" i="20"/>
  <c r="B36" i="20" s="1"/>
  <c r="B41" i="20" s="1"/>
  <c r="B18" i="21"/>
  <c r="D18" i="21"/>
  <c r="B29" i="21"/>
  <c r="D29" i="21"/>
  <c r="B42" i="21"/>
  <c r="D42" i="21"/>
  <c r="B49" i="20"/>
  <c r="D49" i="20"/>
  <c r="D51" i="20" l="1"/>
  <c r="B44" i="21"/>
  <c r="B47" i="21" s="1"/>
  <c r="B51" i="20"/>
  <c r="D44" i="21"/>
  <c r="D47" i="21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<sst xmlns="http://schemas.openxmlformats.org/spreadsheetml/2006/main" count="510" uniqueCount="314">
  <si>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</si>
  <si>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</si>
  <si>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</si>
  <si>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</si>
  <si>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</si>
  <si>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</si>
  <si>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</si>
  <si>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</si>
  <si>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</si>
  <si>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</si>
  <si>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</si>
  <si>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</si>
  <si>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</si>
  <si>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</si>
  <si>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</si>
  <si>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</si>
  <si>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</si>
  <si>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</si>
  <si>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</si>
  <si>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</si>
  <si>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</si>
  <si>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</si>
  <si>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</si>
  <si>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</si>
  <si>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</si>
  <si>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</si>
  <si>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</si>
  <si>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</si>
  <si>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</si>
  <si>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</si>
  <si>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</si>
  <si>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</si>
  <si>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</si>
  <si>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</si>
  <si>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</si>
  <si>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</si>
  <si>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</si>
  <si>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</si>
  <si>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</si>
  <si>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</si>
  <si>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</si>
  <si>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</si>
  <si>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</si>
  <si>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</si>
  <si>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</si>
  <si>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</si>
  <si>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</si>
  <si>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</si>
  <si>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</si>
  <si>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</si>
  <si>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</si>
  <si>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</si>
  <si>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</si>
  <si>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</si>
  <si>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</si>
  <si>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</si>
  <si>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</si>
  <si>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</si>
  <si>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</si>
  <si>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</si>
  <si>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</si>
  <si>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</si>
  <si>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</si>
  <si>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</si>
  <si>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</si>
  <si>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</si>
  <si>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</si>
  <si>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</si>
  <si>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</si>
  <si>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</si>
  <si>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</si>
  <si>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</si>
  <si>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</si>
  <si>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</si>
  <si>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</si>
  <si>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</si>
  <si>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</si>
  <si>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</si>
  <si>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</si>
  <si>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</si>
  <si>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</si>
  <si>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</si>
  <si>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</si>
  <si>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</si>
  <si>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</si>
  <si>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</si>
  <si>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</si>
  <si>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</si>
  <si>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</si>
  <si>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</si>
  <si>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</si>
  <si>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</si>
  <si>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</si>
  <si>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</si>
  <si>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</si>
  <si>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</si>
  <si>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</si>
  <si>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</si>
  <si>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</si>
  <si>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</si>
  <si>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</si>
  <si>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</si>
  <si>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</si>
  <si>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</si>
  <si>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</si>
  <si>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</si>
  <si>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</si>
  <si>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</si>
  <si>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</si>
  <si>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</si>
  <si>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</si>
  <si>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</si>
  <si>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</si>
  <si>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</si>
  <si>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</si>
  <si>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</si>
  <si>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</si>
  <si>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</si>
  <si>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</si>
  <si>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</si>
  <si>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</si>
  <si>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</si>
  <si>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</si>
  <si>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</si>
  <si>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</si>
  <si>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</si>
  <si>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</si>
  <si>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</si>
  <si>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</si>
  <si>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</si>
  <si>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</si>
  <si>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</si>
  <si>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</si>
  <si>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</si>
  <si>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</si>
  <si>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</si>
  <si>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</si>
  <si>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</si>
  <si>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</si>
  <si>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</si>
  <si>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</si>
  <si>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</si>
  <si>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</si>
  <si>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</si>
  <si>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</si>
  <si>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</si>
  <si>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</si>
  <si>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</si>
  <si>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</si>
  <si>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</si>
  <si>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</si>
  <si>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</si>
  <si>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</si>
  <si>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</si>
  <si>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</si>
  <si>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</si>
  <si>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</si>
  <si>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</si>
  <si>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</si>
  <si>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</si>
  <si>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</si>
  <si>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</si>
  <si>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</si>
  <si>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</si>
  <si>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</si>
  <si>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</si>
  <si>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</si>
  <si>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</si>
  <si>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</si>
  <si>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</si>
  <si>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</si>
  <si>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</si>
  <si>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</si>
  <si>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</si>
  <si>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</si>
  <si>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</si>
  <si>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</si>
  <si>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</si>
  <si>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</si>
  <si>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</si>
  <si>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</si>
  <si>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</si>
  <si>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</si>
  <si>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</si>
  <si>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</si>
  <si>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</si>
  <si>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</si>
  <si>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</si>
  <si>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</si>
  <si>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</si>
  <si>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</si>
  <si>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</si>
  <si>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</si>
  <si>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</si>
  <si>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</si>
  <si>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</si>
  <si>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</si>
  <si>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</si>
  <si>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</si>
  <si>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</si>
  <si>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</si>
  <si>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</si>
  <si>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</si>
  <si>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</si>
  <si>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</si>
  <si>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</si>
  <si>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</si>
  <si>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</si>
  <si>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</si>
  <si>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</si>
  <si>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</si>
  <si>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</si>
  <si>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</si>
  <si>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</si>
  <si>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</si>
  <si>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</si>
  <si>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</si>
  <si>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</si>
  <si>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</si>
  <si>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</si>
  <si>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</si>
  <si>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</si>
  <si>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</si>
  <si>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</si>
  <si>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</si>
  <si>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</si>
  <si>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</si>
  <si>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</si>
  <si>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</si>
  <si>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</si>
  <si>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</si>
  <si>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</si>
  <si>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</si>
  <si>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</si>
  <si>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</si>
  <si>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</si>
  <si>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</si>
  <si>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</si>
  <si>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</si>
  <si>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</si>
  <si>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</si>
  <si>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</si>
  <si>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</si>
  <si>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</si>
  <si>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</si>
  <si>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</si>
  <si>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</si>
  <si>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</si>
  <si>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</si>
  <si>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</si>
  <si>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</si>
  <si>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</si>
  <si>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</si>
  <si>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</si>
  <si>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</si>
  <si>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</si>
  <si>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</si>
  <si>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</si>
  <si>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</si>
  <si>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</si>
  <si>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</si>
  <si>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</si>
  <si>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</si>
  <si>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</si>
  <si>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</si>
  <si>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</si>
  <si>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</si>
  <si>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</si>
  <si>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</si>
  <si>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</si>
  <si>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</si>
  <si>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</si>
  <si>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</si>
  <si>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</si>
  <si>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</si>
  <si>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</si>
  <si>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</si>
  <si>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</si>
  <si>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</si>
  <si>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</si>
  <si>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</si>
  <si>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</si>
  <si>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</si>
  <si>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</si>
  <si>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</si>
  <si>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</si>
  <si>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</si>
  <si>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</si>
  <si>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</si>
  <si>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</si>
  <si>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</si>
  <si>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</si>
  <si>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</si>
  <si>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</si>
  <si>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</si>
  <si>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</si>
  <si>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</si>
  <si>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</si>
  <si>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</si>
  <si>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</si>
  <si>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</si>
  <si>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</si>
  <si>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</si>
  <si>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</si>
  <si>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</si>
  <si>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</si>
  <si>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</si>
  <si>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</si>
  <si>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</si>
  <si>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</si>
  <si>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</si>
  <si>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Pasqyrat financiare te vitit 2020</t>
  </si>
  <si>
    <t>L52209050O</t>
  </si>
  <si>
    <t>B93II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</si>
</sst>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7" applyNumberFormat="0" applyAlignment="0" applyProtection="0"/>
    <xf numFmtId="0" fontId="135" fillId="25" borderId="17" applyNumberFormat="0" applyAlignment="0" applyProtection="0"/>
    <xf numFmtId="0" fontId="135" fillId="25" borderId="17" applyNumberFormat="0" applyAlignment="0" applyProtection="0"/>
    <xf numFmtId="0" fontId="135" fillId="25" borderId="17" applyNumberFormat="0" applyAlignment="0" applyProtection="0"/>
    <xf numFmtId="0" fontId="135" fillId="25" borderId="17" applyNumberFormat="0" applyAlignment="0" applyProtection="0"/>
    <xf numFmtId="0" fontId="135" fillId="25" borderId="17" applyNumberFormat="0" applyAlignment="0" applyProtection="0"/>
    <xf numFmtId="0" fontId="58" fillId="26" borderId="1" applyNumberFormat="0" applyAlignment="0" applyProtection="0"/>
    <xf numFmtId="0" fontId="100" fillId="25" borderId="17" applyNumberFormat="0" applyAlignment="0" applyProtection="0"/>
    <xf numFmtId="0" fontId="100" fillId="25" borderId="17" applyNumberFormat="0" applyAlignment="0" applyProtection="0"/>
    <xf numFmtId="0" fontId="100" fillId="25" borderId="17" applyNumberFormat="0" applyAlignment="0" applyProtection="0"/>
    <xf numFmtId="0" fontId="33" fillId="27" borderId="2" applyNumberFormat="0" applyAlignment="0" applyProtection="0"/>
    <xf numFmtId="0" fontId="136" fillId="31" borderId="18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65" fillId="9" borderId="1" applyNumberFormat="0" applyAlignment="0" applyProtection="0"/>
    <xf numFmtId="0" fontId="140" fillId="12" borderId="17" applyNumberFormat="0" applyAlignment="0" applyProtection="0"/>
    <xf numFmtId="0" fontId="140" fillId="12" borderId="17" applyNumberFormat="0" applyAlignment="0" applyProtection="0"/>
    <xf numFmtId="0" fontId="140" fillId="12" borderId="17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6" fillId="0" borderId="0"/>
    <xf numFmtId="0" fontId="15" fillId="0" borderId="0"/>
    <xf numFmtId="0" fontId="15" fillId="6" borderId="11" applyNumberFormat="0" applyFont="0" applyAlignment="0" applyProtection="0"/>
    <xf numFmtId="0" fontId="42" fillId="33" borderId="19" applyNumberFormat="0" applyFont="0" applyAlignment="0" applyProtection="0"/>
    <xf numFmtId="0" fontId="41" fillId="33" borderId="19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20" applyNumberFormat="0" applyAlignment="0" applyProtection="0"/>
    <xf numFmtId="0" fontId="143" fillId="25" borderId="20" applyNumberFormat="0" applyAlignment="0" applyProtection="0"/>
    <xf numFmtId="0" fontId="143" fillId="25" borderId="20" applyNumberFormat="0" applyAlignment="0" applyProtection="0"/>
    <xf numFmtId="0" fontId="143" fillId="25" borderId="20" applyNumberFormat="0" applyAlignment="0" applyProtection="0"/>
    <xf numFmtId="0" fontId="143" fillId="25" borderId="20" applyNumberFormat="0" applyAlignment="0" applyProtection="0"/>
    <xf numFmtId="0" fontId="143" fillId="25" borderId="20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5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20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4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7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3" applyNumberFormat="0" applyFill="0" applyAlignment="0" applyProtection="0"/>
    <xf numFmtId="0" fontId="162" fillId="0" borderId="5" applyNumberFormat="0" applyFill="0" applyAlignment="0" applyProtection="0"/>
    <xf numFmtId="0" fontId="149" fillId="0" borderId="22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1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7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90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8">
    <xf numFmtId="0" fontId="0" fillId="0" borderId="0" xfId="0" applyNumberFormat="1" applyFill="1" applyBorder="1" applyAlignment="1" applyProtection="1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3" fontId="153" fillId="0" borderId="0" xfId="3888" applyNumberFormat="1" applyFont="1" applyFill="1" applyBorder="1" applyAlignment="1" applyProtection="1"/>
    <xf numFmtId="0" fontId="155" fillId="0" borderId="0" xfId="3888" applyNumberFormat="1" applyFont="1" applyFill="1" applyBorder="1" applyAlignment="1" applyProtection="1"/>
    <xf numFmtId="167" fontId="153" fillId="0" borderId="0" xfId="3888" applyNumberFormat="1" applyFont="1" applyFill="1" applyBorder="1" applyAlignment="1" applyProtection="1"/>
    <xf numFmtId="0" fontId="152" fillId="0" borderId="0" xfId="3888" applyFont="1" applyFill="1" applyAlignment="1">
      <alignment horizontal="center" vertical="center"/>
    </xf>
    <xf numFmtId="0" fontId="153" fillId="0" borderId="0" xfId="3888" applyFont="1" applyFill="1" applyAlignment="1">
      <alignment horizontal="center" vertical="center"/>
    </xf>
    <xf numFmtId="0" fontId="152" fillId="0" borderId="0" xfId="3888" applyFont="1" applyFill="1" applyAlignment="1">
      <alignment horizontal="right" vertical="center"/>
    </xf>
    <xf numFmtId="3" fontId="152" fillId="0" borderId="0" xfId="3888" applyNumberFormat="1" applyFont="1" applyFill="1" applyAlignment="1">
      <alignment horizontal="right" vertical="center"/>
    </xf>
    <xf numFmtId="3" fontId="153" fillId="0" borderId="0" xfId="3888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66" fontId="152" fillId="0" borderId="0" xfId="3888" applyNumberFormat="1" applyFont="1" applyFill="1" applyAlignment="1">
      <alignment vertical="center"/>
    </xf>
    <xf numFmtId="0" fontId="156" fillId="0" borderId="0" xfId="3888" applyFont="1" applyFill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2" applyNumberFormat="1" applyFont="1" applyFill="1" applyBorder="1" applyAlignment="1" applyProtection="1"/>
    <xf numFmtId="0" fontId="153" fillId="0" borderId="0" xfId="3888" applyFont="1" applyFill="1" applyAlignment="1">
      <alignment vertical="center"/>
    </xf>
    <xf numFmtId="0" fontId="152" fillId="0" borderId="0" xfId="3888" applyFont="1" applyFill="1" applyAlignment="1">
      <alignment horizontal="left" vertical="center"/>
    </xf>
    <xf numFmtId="0" fontId="168" fillId="0" borderId="0" xfId="3888" applyFont="1" applyFill="1" applyAlignment="1">
      <alignment vertical="center"/>
    </xf>
    <xf numFmtId="0" fontId="168" fillId="0" borderId="0" xfId="3888" applyFont="1" applyFill="1" applyAlignment="1">
      <alignment horizontal="center" vertical="center"/>
    </xf>
    <xf numFmtId="0" fontId="168" fillId="0" borderId="0" xfId="3888" applyNumberFormat="1" applyFont="1" applyFill="1" applyBorder="1" applyAlignment="1" applyProtection="1"/>
    <xf numFmtId="3" fontId="168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6" fillId="0" borderId="0" xfId="215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5" fillId="0" borderId="0" xfId="5404" applyNumberFormat="1" applyFont="1" applyFill="1" applyBorder="1" applyAlignment="1" applyProtection="1"/>
    <xf numFmtId="167" fontId="155" fillId="34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75" fillId="34" borderId="0" xfId="5404" applyNumberFormat="1" applyFont="1" applyFill="1" applyBorder="1" applyAlignment="1" applyProtection="1"/>
    <xf numFmtId="167" fontId="175" fillId="0" borderId="0" xfId="5404" applyNumberFormat="1" applyFont="1" applyFill="1" applyBorder="1" applyAlignment="1" applyProtection="1"/>
    <xf numFmtId="167" fontId="168" fillId="34" borderId="0" xfId="5404" applyNumberFormat="1" applyFont="1" applyFill="1" applyBorder="1" applyAlignment="1" applyProtection="1"/>
    <xf numFmtId="182" fontId="153" fillId="0" borderId="0" xfId="3642" applyNumberFormat="1" applyFont="1" applyFill="1" applyBorder="1" applyAlignment="1" applyProtection="1"/>
    <xf numFmtId="167" fontId="177" fillId="0" borderId="0" xfId="215" applyNumberFormat="1" applyFont="1" applyFill="1" applyBorder="1" applyAlignment="1" applyProtection="1"/>
    <xf numFmtId="0" fontId="179" fillId="0" borderId="0" xfId="3275" applyFont="1" applyAlignment="1">
      <alignment horizontal="center"/>
    </xf>
    <xf numFmtId="0" fontId="178" fillId="0" borderId="0" xfId="3506" applyFont="1" applyAlignment="1">
      <alignment horizontal="center"/>
    </xf>
    <xf numFmtId="0" fontId="178" fillId="0" borderId="0" xfId="3506" applyFont="1" applyAlignment="1">
      <alignment vertical="center"/>
    </xf>
    <xf numFmtId="0" fontId="178" fillId="0" borderId="0" xfId="3506" applyFont="1" applyAlignment="1">
      <alignment horizontal="center" vertical="center"/>
    </xf>
    <xf numFmtId="0" fontId="179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horizontal="center" vertical="center"/>
    </xf>
    <xf numFmtId="0" fontId="183" fillId="0" borderId="0" xfId="0" applyFont="1"/>
    <xf numFmtId="0" fontId="180" fillId="0" borderId="0" xfId="0" applyNumberFormat="1" applyFont="1" applyFill="1" applyBorder="1" applyAlignment="1" applyProtection="1">
      <alignment wrapText="1"/>
    </xf>
    <xf numFmtId="0" fontId="183" fillId="0" borderId="0" xfId="0" applyFont="1" applyBorder="1"/>
    <xf numFmtId="0" fontId="183" fillId="0" borderId="0" xfId="0" applyFont="1" applyAlignment="1"/>
    <xf numFmtId="0" fontId="186" fillId="0" borderId="0" xfId="0" applyFont="1" applyBorder="1" applyAlignment="1">
      <alignment vertical="center"/>
    </xf>
    <xf numFmtId="0" fontId="187" fillId="0" borderId="0" xfId="0" applyFont="1"/>
    <xf numFmtId="0" fontId="188" fillId="0" borderId="0" xfId="0" applyFont="1"/>
    <xf numFmtId="37" fontId="177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7" fillId="0" borderId="26" xfId="0" applyNumberFormat="1" applyFont="1" applyBorder="1" applyAlignment="1">
      <alignment horizontal="right"/>
    </xf>
    <xf numFmtId="37" fontId="187" fillId="0" borderId="0" xfId="0" applyNumberFormat="1" applyFont="1" applyBorder="1" applyAlignment="1">
      <alignment horizontal="right"/>
    </xf>
    <xf numFmtId="0" fontId="183" fillId="0" borderId="0" xfId="0" applyFont="1" applyFill="1"/>
    <xf numFmtId="3" fontId="181" fillId="0" borderId="0" xfId="0" applyNumberFormat="1" applyFont="1" applyFill="1" applyBorder="1" applyAlignment="1">
      <alignment horizontal="center" vertical="center"/>
    </xf>
    <xf numFmtId="37" fontId="187" fillId="0" borderId="0" xfId="0" applyNumberFormat="1" applyFont="1" applyFill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78" fillId="0" borderId="0" xfId="3506" applyFont="1" applyFill="1" applyAlignment="1">
      <alignment horizontal="center"/>
    </xf>
    <xf numFmtId="0" fontId="178" fillId="0" borderId="0" xfId="3506" applyFont="1" applyFill="1" applyAlignment="1">
      <alignment horizontal="center" vertical="center"/>
    </xf>
    <xf numFmtId="0" fontId="179" fillId="0" borderId="0" xfId="3275" applyFont="1" applyFill="1" applyAlignment="1">
      <alignment horizontal="center"/>
    </xf>
    <xf numFmtId="0" fontId="185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37" fontId="187" fillId="0" borderId="26" xfId="0" applyNumberFormat="1" applyFont="1" applyFill="1" applyBorder="1" applyAlignment="1">
      <alignment horizontal="right"/>
    </xf>
    <xf numFmtId="0" fontId="180" fillId="0" borderId="16" xfId="0" applyNumberFormat="1" applyFont="1" applyFill="1" applyBorder="1" applyAlignment="1" applyProtection="1">
      <alignment wrapText="1"/>
    </xf>
    <xf numFmtId="37" fontId="183" fillId="0" borderId="16" xfId="0" applyNumberFormat="1" applyFont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37" fontId="181" fillId="0" borderId="26" xfId="6592" applyNumberFormat="1" applyFont="1" applyBorder="1" applyAlignment="1">
      <alignment horizontal="right" vertical="center"/>
    </xf>
    <xf numFmtId="37" fontId="181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7" fillId="0" borderId="16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79" fillId="0" borderId="0" xfId="3275" applyFont="1"/>
    <xf numFmtId="0" fontId="180" fillId="62" borderId="0" xfId="0" applyNumberFormat="1" applyFont="1" applyFill="1" applyBorder="1" applyAlignment="1" applyProtection="1">
      <alignment wrapText="1"/>
    </xf>
    <xf numFmtId="0" fontId="185" fillId="62" borderId="0" xfId="0" applyNumberFormat="1" applyFont="1" applyFill="1" applyBorder="1" applyAlignment="1" applyProtection="1">
      <alignment horizontal="left" wrapText="1" indent="2"/>
    </xf>
    <xf numFmtId="0" fontId="185" fillId="34" borderId="0" xfId="0" applyNumberFormat="1" applyFont="1" applyFill="1" applyBorder="1" applyAlignment="1" applyProtection="1"/>
    <xf numFmtId="0" fontId="189" fillId="0" borderId="0" xfId="0" applyNumberFormat="1" applyFont="1" applyFill="1" applyBorder="1" applyAlignment="1" applyProtection="1"/>
    <xf numFmtId="0" fontId="183" fillId="0" borderId="0" xfId="6594" applyFont="1"/>
    <xf numFmtId="0" fontId="183" fillId="0" borderId="0" xfId="6594" applyFont="1" applyBorder="1"/>
    <xf numFmtId="37" fontId="177" fillId="63" borderId="0" xfId="215" applyNumberFormat="1" applyFont="1" applyFill="1" applyBorder="1" applyAlignment="1" applyProtection="1">
      <alignment horizontal="right" wrapText="1"/>
    </xf>
    <xf numFmtId="0" fontId="184" fillId="0" borderId="0" xfId="6595" applyNumberFormat="1" applyFont="1" applyFill="1" applyBorder="1" applyAlignment="1" applyProtection="1">
      <alignment wrapText="1"/>
    </xf>
    <xf numFmtId="37" fontId="183" fillId="0" borderId="0" xfId="6595" applyNumberFormat="1" applyFont="1" applyAlignment="1">
      <alignment horizontal="right"/>
    </xf>
    <xf numFmtId="37" fontId="183" fillId="0" borderId="0" xfId="6595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37" fontId="187" fillId="0" borderId="16" xfId="6595" applyNumberFormat="1" applyFont="1" applyFill="1" applyBorder="1" applyAlignment="1">
      <alignment horizontal="right"/>
    </xf>
    <xf numFmtId="37" fontId="187" fillId="0" borderId="0" xfId="6595" applyNumberFormat="1" applyFont="1" applyFill="1" applyBorder="1" applyAlignment="1">
      <alignment horizontal="right"/>
    </xf>
    <xf numFmtId="0" fontId="180" fillId="0" borderId="0" xfId="6595" applyNumberFormat="1" applyFont="1" applyFill="1" applyBorder="1" applyAlignment="1" applyProtection="1">
      <alignment wrapText="1"/>
    </xf>
    <xf numFmtId="37" fontId="181" fillId="0" borderId="26" xfId="6595" applyNumberFormat="1" applyFont="1" applyBorder="1" applyAlignment="1">
      <alignment horizontal="right" vertical="center"/>
    </xf>
    <xf numFmtId="37" fontId="181" fillId="0" borderId="0" xfId="6595" applyNumberFormat="1" applyFont="1" applyBorder="1" applyAlignment="1">
      <alignment horizontal="right" vertical="center"/>
    </xf>
    <xf numFmtId="37" fontId="184" fillId="63" borderId="0" xfId="215" applyNumberFormat="1" applyFont="1" applyFill="1" applyBorder="1" applyAlignment="1" applyProtection="1">
      <alignment horizontal="right" wrapText="1"/>
    </xf>
    <xf numFmtId="38" fontId="187" fillId="0" borderId="16" xfId="6594" applyNumberFormat="1" applyFont="1" applyFill="1" applyBorder="1"/>
    <xf numFmtId="38" fontId="183" fillId="0" borderId="0" xfId="6594" applyNumberFormat="1" applyFont="1" applyFill="1" applyBorder="1"/>
    <xf numFmtId="38" fontId="183" fillId="63" borderId="27" xfId="6594" applyNumberFormat="1" applyFont="1" applyFill="1" applyBorder="1"/>
    <xf numFmtId="38" fontId="183" fillId="0" borderId="0" xfId="6594" applyNumberFormat="1" applyFont="1" applyBorder="1"/>
    <xf numFmtId="38" fontId="183" fillId="63" borderId="0" xfId="6594" applyNumberFormat="1" applyFont="1" applyFill="1"/>
    <xf numFmtId="38" fontId="183" fillId="0" borderId="0" xfId="6594" applyNumberFormat="1" applyFont="1"/>
    <xf numFmtId="0" fontId="187" fillId="0" borderId="0" xfId="6594" applyFont="1"/>
    <xf numFmtId="38" fontId="187" fillId="0" borderId="26" xfId="6594" applyNumberFormat="1" applyFont="1" applyBorder="1"/>
    <xf numFmtId="38" fontId="187" fillId="0" borderId="0" xfId="6594" applyNumberFormat="1" applyFont="1" applyBorder="1"/>
    <xf numFmtId="0" fontId="180" fillId="0" borderId="0" xfId="6594" applyNumberFormat="1" applyFont="1" applyFill="1" applyBorder="1" applyAlignment="1" applyProtection="1">
      <alignment wrapText="1"/>
    </xf>
    <xf numFmtId="0" fontId="183" fillId="63" borderId="0" xfId="6594" applyFont="1" applyFill="1"/>
    <xf numFmtId="38" fontId="182" fillId="63" borderId="0" xfId="6594" applyNumberFormat="1" applyFont="1" applyFill="1" applyBorder="1" applyAlignment="1">
      <alignment vertical="center"/>
    </xf>
    <xf numFmtId="38" fontId="182" fillId="0" borderId="0" xfId="6594" applyNumberFormat="1" applyFont="1" applyBorder="1" applyAlignment="1">
      <alignment vertical="center"/>
    </xf>
    <xf numFmtId="0" fontId="181" fillId="0" borderId="0" xfId="6594" applyFont="1" applyBorder="1" applyAlignment="1">
      <alignment vertical="center"/>
    </xf>
    <xf numFmtId="38" fontId="183" fillId="63" borderId="0" xfId="6594" applyNumberFormat="1" applyFont="1" applyFill="1" applyBorder="1"/>
    <xf numFmtId="0" fontId="181" fillId="0" borderId="0" xfId="6594" applyFont="1" applyBorder="1" applyAlignment="1">
      <alignment horizontal="left" vertical="center"/>
    </xf>
    <xf numFmtId="0" fontId="186" fillId="0" borderId="0" xfId="6594" applyFont="1" applyBorder="1" applyAlignment="1">
      <alignment vertical="center"/>
    </xf>
    <xf numFmtId="3" fontId="181" fillId="0" borderId="0" xfId="6594" applyNumberFormat="1" applyFont="1" applyBorder="1" applyAlignment="1">
      <alignment horizontal="center" vertical="center"/>
    </xf>
    <xf numFmtId="0" fontId="188" fillId="0" borderId="0" xfId="6594" applyFont="1"/>
    <xf numFmtId="0" fontId="184" fillId="0" borderId="0" xfId="6594" applyNumberFormat="1" applyFont="1" applyFill="1" applyBorder="1" applyAlignment="1" applyProtection="1">
      <alignment wrapText="1"/>
    </xf>
    <xf numFmtId="38" fontId="183" fillId="61" borderId="16" xfId="6594" applyNumberFormat="1" applyFont="1" applyFill="1" applyBorder="1"/>
    <xf numFmtId="38" fontId="183" fillId="61" borderId="0" xfId="6594" applyNumberFormat="1" applyFont="1" applyFill="1" applyBorder="1"/>
    <xf numFmtId="0" fontId="180" fillId="61" borderId="0" xfId="6594" applyNumberFormat="1" applyFont="1" applyFill="1" applyBorder="1" applyAlignment="1" applyProtection="1">
      <alignment horizontal="left" wrapText="1"/>
    </xf>
    <xf numFmtId="0" fontId="184" fillId="0" borderId="0" xfId="6594" applyNumberFormat="1" applyFont="1" applyFill="1" applyBorder="1" applyAlignment="1" applyProtection="1">
      <alignment horizontal="left" wrapText="1"/>
    </xf>
    <xf numFmtId="38" fontId="183" fillId="0" borderId="15" xfId="6594" applyNumberFormat="1" applyFont="1" applyBorder="1"/>
    <xf numFmtId="0" fontId="180" fillId="0" borderId="0" xfId="3275" applyFont="1" applyFill="1" applyAlignment="1">
      <alignment vertical="top" wrapText="1"/>
    </xf>
    <xf numFmtId="38" fontId="183" fillId="0" borderId="26" xfId="6594" applyNumberFormat="1" applyFont="1" applyBorder="1"/>
    <xf numFmtId="0" fontId="184" fillId="0" borderId="0" xfId="6594" applyNumberFormat="1" applyFont="1" applyFill="1" applyBorder="1" applyAlignment="1" applyProtection="1">
      <alignment horizontal="left" wrapText="1" indent="2"/>
    </xf>
    <xf numFmtId="0" fontId="184" fillId="0" borderId="0" xfId="6594" applyNumberFormat="1" applyFont="1" applyFill="1" applyBorder="1" applyAlignment="1" applyProtection="1">
      <alignment horizontal="left" indent="2"/>
    </xf>
    <xf numFmtId="3" fontId="182" fillId="0" borderId="0" xfId="6594" applyNumberFormat="1" applyFont="1" applyBorder="1" applyAlignment="1">
      <alignment vertical="center"/>
    </xf>
    <xf numFmtId="0" fontId="183" fillId="0" borderId="0" xfId="6594" applyFont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7"/>
    <cellStyle name="Normal 25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PASQYRAT%20FINANCI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&amp;A-PF 2009"/>
      <sheetName val="Sheet1"/>
    </sheetNames>
    <sheetDataSet>
      <sheetData sheetId="0">
        <row r="72">
          <cell r="F72">
            <v>972106</v>
          </cell>
        </row>
        <row r="198">
          <cell r="F198">
            <v>287650623</v>
          </cell>
          <cell r="H198">
            <v>104222721</v>
          </cell>
        </row>
        <row r="201">
          <cell r="F201">
            <v>2400000</v>
          </cell>
          <cell r="H201">
            <v>0</v>
          </cell>
        </row>
        <row r="204">
          <cell r="F204">
            <v>-250729852</v>
          </cell>
          <cell r="H204">
            <v>-78308115</v>
          </cell>
        </row>
        <row r="205">
          <cell r="F205">
            <v>0</v>
          </cell>
          <cell r="H205">
            <v>-103700</v>
          </cell>
        </row>
        <row r="207">
          <cell r="F207">
            <v>-18864440</v>
          </cell>
          <cell r="H207">
            <v>-6937051</v>
          </cell>
        </row>
        <row r="208">
          <cell r="F208">
            <v>-3150368</v>
          </cell>
          <cell r="H208">
            <v>-1050500</v>
          </cell>
        </row>
        <row r="210">
          <cell r="F210">
            <v>-1335892</v>
          </cell>
          <cell r="H210">
            <v>-1521741</v>
          </cell>
        </row>
        <row r="211">
          <cell r="F211">
            <v>-6109386</v>
          </cell>
          <cell r="H211">
            <v>-8949756</v>
          </cell>
        </row>
        <row r="219">
          <cell r="F219">
            <v>1757512</v>
          </cell>
        </row>
        <row r="221">
          <cell r="F221">
            <v>74.849999999999994</v>
          </cell>
          <cell r="H221">
            <v>1814</v>
          </cell>
        </row>
        <row r="225">
          <cell r="F225">
            <v>0</v>
          </cell>
          <cell r="H225">
            <v>0</v>
          </cell>
        </row>
        <row r="227">
          <cell r="F227">
            <v>0</v>
          </cell>
          <cell r="H227">
            <v>-737118</v>
          </cell>
        </row>
        <row r="233">
          <cell r="F233">
            <v>-1753195.0274999999</v>
          </cell>
          <cell r="H233">
            <v>-1025681.7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311</v>
      </c>
    </row>
    <row r="2" spans="1:6">
      <c r="A2" s="49" t="s">
        <v>313</v>
      </c>
    </row>
    <row r="3" spans="1:6">
      <c r="A3" s="49" t="s">
        <v>312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f>'[1]I&amp;A-PF 2009'!F198</f>
        <v>287650623</v>
      </c>
      <c r="C10" s="52"/>
      <c r="D10" s="64">
        <f>'[1]I&amp;A-PF 2009'!H198</f>
        <v>104222721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f>'[1]I&amp;A-PF 2009'!F201</f>
        <v>2400000</v>
      </c>
      <c r="C14" s="52"/>
      <c r="D14" s="64">
        <f>'[1]I&amp;A-PF 2009'!H201</f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'[1]I&amp;A-PF 2009'!F204</f>
        <v>-250729852</v>
      </c>
      <c r="C19" s="52"/>
      <c r="D19" s="64">
        <f>'[1]I&amp;A-PF 2009'!H204</f>
        <v>-78308115</v>
      </c>
      <c r="E19" s="51"/>
      <c r="F19" s="42"/>
    </row>
    <row r="20" spans="1:6">
      <c r="A20" s="63" t="s">
        <v>244</v>
      </c>
      <c r="B20" s="64">
        <f>'[1]I&amp;A-PF 2009'!F205</f>
        <v>0</v>
      </c>
      <c r="C20" s="52"/>
      <c r="D20" s="64">
        <f>'[1]I&amp;A-PF 2009'!H205</f>
        <v>-103700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'[1]I&amp;A-PF 2009'!F207</f>
        <v>-18864440</v>
      </c>
      <c r="C22" s="52"/>
      <c r="D22" s="64">
        <f>'[1]I&amp;A-PF 2009'!H207</f>
        <v>-6937051</v>
      </c>
      <c r="E22" s="51"/>
      <c r="F22" s="42"/>
    </row>
    <row r="23" spans="1:6">
      <c r="A23" s="63" t="s">
        <v>246</v>
      </c>
      <c r="B23" s="64">
        <f>'[1]I&amp;A-PF 2009'!F208</f>
        <v>-3150368</v>
      </c>
      <c r="C23" s="52"/>
      <c r="D23" s="64">
        <f>'[1]I&amp;A-PF 2009'!H208</f>
        <v>-1050500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'[1]I&amp;A-PF 2009'!F210</f>
        <v>-1335892</v>
      </c>
      <c r="C26" s="52"/>
      <c r="D26" s="64">
        <f>'[1]I&amp;A-PF 2009'!H210</f>
        <v>-1521741</v>
      </c>
      <c r="E26" s="51"/>
      <c r="F26" s="42"/>
    </row>
    <row r="27" spans="1:6">
      <c r="A27" s="45" t="s">
        <v>221</v>
      </c>
      <c r="B27" s="64">
        <f>'[1]I&amp;A-PF 2009'!F211</f>
        <v>-6109386</v>
      </c>
      <c r="C27" s="52"/>
      <c r="D27" s="64">
        <f>'[1]I&amp;A-PF 2009'!H211</f>
        <v>-8949756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f>'[1]I&amp;A-PF 2009'!F221</f>
        <v>74.849999999999994</v>
      </c>
      <c r="C33" s="52"/>
      <c r="D33" s="64">
        <f>'[1]I&amp;A-PF 2009'!H221</f>
        <v>1814</v>
      </c>
      <c r="E33" s="51"/>
      <c r="F33" s="42"/>
    </row>
    <row r="34" spans="1:6" ht="15" customHeight="1">
      <c r="A34" s="63" t="s">
        <v>251</v>
      </c>
      <c r="B34" s="64">
        <f>'[1]I&amp;A-PF 2009'!$F$219</f>
        <v>1757512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f>'[1]I&amp;A-PF 2009'!F225</f>
        <v>0</v>
      </c>
      <c r="C38" s="52"/>
      <c r="D38" s="64">
        <f>'[1]I&amp;A-PF 2009'!H225</f>
        <v>0</v>
      </c>
      <c r="E38" s="51"/>
      <c r="F38" s="42"/>
    </row>
    <row r="39" spans="1:6">
      <c r="A39" s="63" t="s">
        <v>253</v>
      </c>
      <c r="B39" s="64">
        <f>'[1]I&amp;A-PF 2009'!F227</f>
        <v>0</v>
      </c>
      <c r="C39" s="52"/>
      <c r="D39" s="64">
        <f>'[1]I&amp;A-PF 2009'!H227</f>
        <v>-737118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11618271.85</v>
      </c>
      <c r="C42" s="55"/>
      <c r="D42" s="54">
        <f>SUM(D10:D41)+2</f>
        <v>6616556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'[1]I&amp;A-PF 2009'!F233</f>
        <v>-1753195.0274999999</v>
      </c>
      <c r="C44" s="52"/>
      <c r="D44" s="64">
        <f>'[1]I&amp;A-PF 2009'!H233</f>
        <v>-1025681.7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9865076.8224999998</v>
      </c>
      <c r="C47" s="58"/>
      <c r="D47" s="67">
        <f>SUM(D42:D46)</f>
        <v>5590874.2999999998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B47+B56</f>
        <v>9865076.8224999998</v>
      </c>
      <c r="C57" s="77"/>
      <c r="D57" s="76">
        <f>D47+D56</f>
        <v>5590874.2999999998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workbookViewId="0">
      <selection sqref="A1:A3"/>
    </sheetView>
  </sheetViews>
  <sheetFormatPr defaultRowHeight="15"/>
  <cols>
    <col min="1" max="1" width="118" style="84" customWidth="1"/>
    <col min="2" max="2" width="18.7109375" style="84" customWidth="1"/>
    <col min="3" max="3" width="2.7109375" style="85" customWidth="1"/>
    <col min="4" max="4" width="18.7109375" style="84" customWidth="1"/>
    <col min="5" max="5" width="26.7109375" style="84" customWidth="1"/>
    <col min="6" max="6" width="10.7109375" style="84" customWidth="1"/>
    <col min="7" max="7" width="10.140625" style="84" customWidth="1"/>
    <col min="8" max="8" width="10.7109375" style="84" customWidth="1"/>
    <col min="9" max="9" width="11.5703125" style="84" customWidth="1"/>
    <col min="10" max="10" width="84.28515625" style="84" customWidth="1"/>
    <col min="11" max="16384" width="9.140625" style="84"/>
  </cols>
  <sheetData>
    <row r="1" spans="1:8">
      <c r="A1" s="103" t="str">
        <f>'2.1-Pasqyra e Perform. (natyra)'!A1</f>
        <v>Pasqyrat financiare te vitit 2020</v>
      </c>
    </row>
    <row r="2" spans="1:8">
      <c r="A2" s="103" t="str">
        <f>'2.1-Pasqyra e Perform. (natyra)'!A2</f>
        <v>B93II SHPK</v>
      </c>
    </row>
    <row r="3" spans="1:8">
      <c r="A3" s="103" t="str">
        <f>'2.1-Pasqyra e Perform. (natyra)'!A3</f>
        <v>L52209050O</v>
      </c>
    </row>
    <row r="4" spans="1:8" ht="15.75" customHeight="1">
      <c r="A4" s="115" t="s">
        <v>239</v>
      </c>
    </row>
    <row r="5" spans="1:8" ht="15.75" customHeight="1">
      <c r="A5" s="103" t="s">
        <v>276</v>
      </c>
    </row>
    <row r="6" spans="1:8" ht="15.75" customHeight="1">
      <c r="A6" s="103"/>
    </row>
    <row r="7" spans="1:8" ht="15" customHeight="1">
      <c r="A7" s="127"/>
      <c r="B7" s="114" t="s">
        <v>211</v>
      </c>
      <c r="C7" s="114"/>
      <c r="D7" s="114" t="s">
        <v>211</v>
      </c>
    </row>
    <row r="8" spans="1:8" ht="15" customHeight="1">
      <c r="A8" s="127"/>
      <c r="B8" s="114" t="s">
        <v>212</v>
      </c>
      <c r="C8" s="114"/>
      <c r="D8" s="114" t="s">
        <v>213</v>
      </c>
    </row>
    <row r="9" spans="1:8">
      <c r="A9" s="113"/>
      <c r="E9" s="83" t="s">
        <v>267</v>
      </c>
    </row>
    <row r="10" spans="1:8">
      <c r="A10" s="112" t="s">
        <v>275</v>
      </c>
    </row>
    <row r="11" spans="1:8">
      <c r="A11" s="63" t="s">
        <v>259</v>
      </c>
      <c r="B11" s="64"/>
      <c r="C11" s="52"/>
      <c r="D11" s="64"/>
      <c r="E11" s="82" t="s">
        <v>264</v>
      </c>
      <c r="G11" s="42"/>
      <c r="H11" s="42"/>
    </row>
    <row r="12" spans="1:8">
      <c r="A12" s="63" t="s">
        <v>261</v>
      </c>
      <c r="B12" s="64"/>
      <c r="C12" s="52"/>
      <c r="D12" s="64"/>
      <c r="E12" s="82" t="s">
        <v>265</v>
      </c>
      <c r="G12" s="42"/>
      <c r="H12" s="42"/>
    </row>
    <row r="13" spans="1:8">
      <c r="A13" s="63" t="s">
        <v>262</v>
      </c>
      <c r="B13" s="64"/>
      <c r="C13" s="52"/>
      <c r="D13" s="64"/>
      <c r="E13" s="82" t="s">
        <v>265</v>
      </c>
      <c r="G13" s="42"/>
      <c r="H13" s="42"/>
    </row>
    <row r="14" spans="1:8">
      <c r="A14" s="63" t="s">
        <v>263</v>
      </c>
      <c r="B14" s="64"/>
      <c r="C14" s="52"/>
      <c r="D14" s="64"/>
      <c r="E14" s="82" t="s">
        <v>265</v>
      </c>
      <c r="G14" s="42"/>
      <c r="H14" s="42"/>
    </row>
    <row r="15" spans="1:8">
      <c r="A15" s="63" t="s">
        <v>260</v>
      </c>
      <c r="B15" s="64"/>
      <c r="C15" s="52"/>
      <c r="D15" s="64"/>
      <c r="E15" s="82" t="s">
        <v>266</v>
      </c>
      <c r="G15" s="42"/>
      <c r="H15" s="42"/>
    </row>
    <row r="16" spans="1:8">
      <c r="A16" s="112" t="s">
        <v>274</v>
      </c>
      <c r="B16" s="99"/>
      <c r="C16" s="100"/>
      <c r="D16" s="99"/>
    </row>
    <row r="17" spans="1:10">
      <c r="A17" s="112" t="s">
        <v>273</v>
      </c>
      <c r="B17" s="105">
        <f>SUM(B11:B16)</f>
        <v>0</v>
      </c>
      <c r="C17" s="105"/>
      <c r="D17" s="105">
        <f>SUM(D11:D16)</f>
        <v>0</v>
      </c>
    </row>
    <row r="18" spans="1:10">
      <c r="A18" s="112"/>
      <c r="B18" s="100"/>
      <c r="C18" s="100"/>
      <c r="D18" s="100"/>
    </row>
    <row r="19" spans="1:10">
      <c r="A19" s="112" t="s">
        <v>272</v>
      </c>
      <c r="B19" s="111"/>
      <c r="C19" s="100"/>
      <c r="D19" s="111"/>
    </row>
    <row r="20" spans="1:10">
      <c r="A20" s="112" t="s">
        <v>271</v>
      </c>
      <c r="B20" s="111"/>
      <c r="C20" s="100"/>
      <c r="D20" s="111"/>
    </row>
    <row r="21" spans="1:10">
      <c r="A21" s="112" t="s">
        <v>210</v>
      </c>
      <c r="B21" s="109"/>
      <c r="C21" s="109"/>
      <c r="D21" s="100"/>
    </row>
    <row r="22" spans="1:10">
      <c r="A22" s="63" t="s">
        <v>270</v>
      </c>
      <c r="B22" s="108"/>
      <c r="C22" s="109"/>
      <c r="D22" s="111"/>
    </row>
    <row r="23" spans="1:10">
      <c r="A23" s="63" t="s">
        <v>249</v>
      </c>
      <c r="B23" s="108"/>
      <c r="C23" s="109"/>
      <c r="D23" s="111"/>
      <c r="J23" s="63"/>
    </row>
    <row r="24" spans="1:10">
      <c r="A24" s="63" t="s">
        <v>247</v>
      </c>
      <c r="B24" s="108"/>
      <c r="C24" s="109"/>
      <c r="D24" s="111"/>
      <c r="J24" s="63"/>
    </row>
    <row r="25" spans="1:10">
      <c r="A25" s="63" t="s">
        <v>256</v>
      </c>
      <c r="B25" s="108"/>
      <c r="C25" s="109"/>
      <c r="D25" s="111"/>
      <c r="J25" s="63"/>
    </row>
    <row r="26" spans="1:10">
      <c r="A26" s="63" t="s">
        <v>250</v>
      </c>
      <c r="B26" s="108"/>
      <c r="C26" s="109"/>
      <c r="D26" s="111"/>
    </row>
    <row r="27" spans="1:10">
      <c r="A27" s="63" t="s">
        <v>255</v>
      </c>
      <c r="B27" s="108"/>
      <c r="C27" s="109"/>
      <c r="D27" s="111"/>
    </row>
    <row r="28" spans="1:10">
      <c r="A28" s="63" t="s">
        <v>251</v>
      </c>
      <c r="B28" s="108"/>
      <c r="C28" s="109"/>
      <c r="D28" s="111"/>
    </row>
    <row r="29" spans="1:10">
      <c r="A29" s="112" t="s">
        <v>222</v>
      </c>
      <c r="B29" s="108"/>
      <c r="C29" s="109"/>
      <c r="D29" s="111"/>
    </row>
    <row r="30" spans="1:10">
      <c r="A30" s="112" t="s">
        <v>269</v>
      </c>
      <c r="B30" s="109"/>
      <c r="C30" s="109"/>
      <c r="D30" s="100"/>
    </row>
    <row r="31" spans="1:10">
      <c r="A31" s="63" t="s">
        <v>252</v>
      </c>
      <c r="B31" s="108"/>
      <c r="C31" s="109"/>
      <c r="D31" s="111"/>
    </row>
    <row r="32" spans="1:10">
      <c r="A32" s="63" t="s">
        <v>254</v>
      </c>
      <c r="B32" s="108"/>
      <c r="C32" s="109"/>
      <c r="D32" s="111"/>
    </row>
    <row r="33" spans="1:5">
      <c r="A33" s="63" t="s">
        <v>253</v>
      </c>
      <c r="B33" s="108"/>
      <c r="C33" s="109"/>
      <c r="D33" s="111"/>
    </row>
    <row r="34" spans="1:5">
      <c r="A34" s="110" t="s">
        <v>268</v>
      </c>
      <c r="B34" s="108"/>
      <c r="C34" s="109"/>
      <c r="D34" s="108"/>
    </row>
    <row r="35" spans="1:5">
      <c r="A35" s="45" t="s">
        <v>257</v>
      </c>
      <c r="B35" s="107"/>
      <c r="C35" s="84"/>
      <c r="D35" s="107"/>
    </row>
    <row r="36" spans="1:5">
      <c r="A36" s="106" t="s">
        <v>224</v>
      </c>
      <c r="B36" s="104">
        <f>SUM(B17:B35)</f>
        <v>0</v>
      </c>
      <c r="C36" s="105"/>
      <c r="D36" s="104">
        <f>SUM(D17:D35)</f>
        <v>0</v>
      </c>
      <c r="E36" s="103"/>
    </row>
    <row r="37" spans="1:5">
      <c r="A37" s="45" t="s">
        <v>26</v>
      </c>
      <c r="B37" s="102"/>
      <c r="C37" s="100"/>
      <c r="D37" s="102"/>
    </row>
    <row r="38" spans="1:5">
      <c r="A38" s="63" t="s">
        <v>225</v>
      </c>
      <c r="B38" s="101"/>
      <c r="C38" s="100"/>
      <c r="D38" s="101"/>
    </row>
    <row r="39" spans="1:5">
      <c r="A39" s="63" t="s">
        <v>226</v>
      </c>
      <c r="B39" s="101"/>
      <c r="C39" s="100"/>
      <c r="D39" s="101"/>
    </row>
    <row r="40" spans="1:5">
      <c r="A40" s="63" t="s">
        <v>236</v>
      </c>
      <c r="B40" s="99"/>
      <c r="C40" s="100"/>
      <c r="D40" s="99"/>
    </row>
    <row r="41" spans="1:5" ht="15.75" thickBot="1">
      <c r="A41" s="45" t="s">
        <v>240</v>
      </c>
      <c r="B41" s="97">
        <f>SUM(B36:B40)</f>
        <v>0</v>
      </c>
      <c r="C41" s="98"/>
      <c r="D41" s="97">
        <f>SUM(D36:D40)</f>
        <v>0</v>
      </c>
    </row>
    <row r="42" spans="1:5" ht="16.5" thickTop="1" thickBot="1">
      <c r="A42" s="68"/>
      <c r="B42" s="69"/>
      <c r="C42" s="69"/>
      <c r="D42" s="69"/>
    </row>
    <row r="43" spans="1:5" ht="15.75" thickTop="1">
      <c r="A43" s="93" t="s">
        <v>241</v>
      </c>
      <c r="B43" s="53"/>
      <c r="C43" s="53"/>
      <c r="D43" s="53"/>
    </row>
    <row r="44" spans="1:5">
      <c r="A44" s="63" t="s">
        <v>230</v>
      </c>
      <c r="B44" s="96"/>
      <c r="C44" s="53"/>
      <c r="D44" s="96"/>
    </row>
    <row r="45" spans="1:5">
      <c r="A45" s="63" t="s">
        <v>231</v>
      </c>
      <c r="B45" s="96"/>
      <c r="C45" s="53"/>
      <c r="D45" s="96"/>
    </row>
    <row r="46" spans="1:5">
      <c r="A46" s="63" t="s">
        <v>232</v>
      </c>
      <c r="B46" s="96"/>
      <c r="C46" s="53"/>
      <c r="D46" s="96"/>
    </row>
    <row r="47" spans="1:5">
      <c r="A47" s="63" t="s">
        <v>233</v>
      </c>
      <c r="B47" s="96"/>
      <c r="C47" s="53"/>
      <c r="D47" s="96"/>
    </row>
    <row r="48" spans="1:5">
      <c r="A48" s="63" t="s">
        <v>214</v>
      </c>
      <c r="B48" s="96"/>
      <c r="C48" s="53"/>
      <c r="D48" s="96"/>
    </row>
    <row r="49" spans="1:4">
      <c r="A49" s="93" t="s">
        <v>242</v>
      </c>
      <c r="B49" s="94">
        <f>SUM(B44:B48)</f>
        <v>0</v>
      </c>
      <c r="C49" s="95"/>
      <c r="D49" s="94">
        <f>SUM(D44:D48)</f>
        <v>0</v>
      </c>
    </row>
    <row r="50" spans="1:4">
      <c r="A50" s="87"/>
      <c r="B50" s="88"/>
      <c r="C50" s="89"/>
      <c r="D50" s="88"/>
    </row>
    <row r="51" spans="1:4" ht="15.75" thickBot="1">
      <c r="A51" s="93" t="s">
        <v>243</v>
      </c>
      <c r="B51" s="91">
        <f>B41+B49</f>
        <v>0</v>
      </c>
      <c r="C51" s="92"/>
      <c r="D51" s="91">
        <f>D41+D49</f>
        <v>0</v>
      </c>
    </row>
    <row r="52" spans="1:4" ht="15.75" thickTop="1">
      <c r="A52" s="87"/>
      <c r="B52" s="88"/>
      <c r="C52" s="89"/>
      <c r="D52" s="88"/>
    </row>
    <row r="53" spans="1:4">
      <c r="A53" s="90" t="s">
        <v>234</v>
      </c>
      <c r="B53" s="88"/>
      <c r="C53" s="89"/>
      <c r="D53" s="88"/>
    </row>
    <row r="54" spans="1:4">
      <c r="A54" s="87" t="s">
        <v>227</v>
      </c>
      <c r="B54" s="86"/>
      <c r="C54" s="51"/>
      <c r="D54" s="86"/>
    </row>
    <row r="55" spans="1:4">
      <c r="A55" s="87" t="s">
        <v>228</v>
      </c>
      <c r="B55" s="86"/>
      <c r="C55" s="51"/>
      <c r="D55" s="86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0" t="s">
        <v>258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9"/>
  <sheetViews>
    <sheetView workbookViewId="0">
      <selection sqref="A1:A3"/>
    </sheetView>
  </sheetViews>
  <sheetFormatPr defaultRowHeight="15"/>
  <cols>
    <col min="1" max="1" width="102.85546875" style="84" customWidth="1"/>
    <col min="2" max="2" width="18.7109375" style="84" customWidth="1"/>
    <col min="3" max="3" width="2.7109375" style="85" customWidth="1"/>
    <col min="4" max="4" width="18.7109375" style="84" customWidth="1"/>
    <col min="5" max="5" width="10.5703125" style="84" customWidth="1"/>
    <col min="6" max="6" width="10.7109375" style="84" customWidth="1"/>
    <col min="7" max="7" width="10.140625" style="84" customWidth="1"/>
    <col min="8" max="8" width="10.7109375" style="84" customWidth="1"/>
    <col min="9" max="9" width="11.5703125" style="84" customWidth="1"/>
    <col min="10" max="10" width="11" style="84" customWidth="1"/>
    <col min="11" max="16384" width="9.140625" style="84"/>
  </cols>
  <sheetData>
    <row r="1" spans="1:4">
      <c r="A1" s="103" t="e">
        <f>#REF!</f>
        <v>#REF!</v>
      </c>
    </row>
    <row r="2" spans="1:4">
      <c r="A2" s="103" t="e">
        <f>#REF!</f>
        <v>#REF!</v>
      </c>
    </row>
    <row r="3" spans="1:4">
      <c r="A3" s="103" t="e">
        <f>#REF!</f>
        <v>#REF!</v>
      </c>
    </row>
    <row r="4" spans="1:4" ht="16.5" customHeight="1">
      <c r="A4" s="115" t="s">
        <v>239</v>
      </c>
    </row>
    <row r="5" spans="1:4" ht="16.5" customHeight="1">
      <c r="A5" s="103" t="s">
        <v>310</v>
      </c>
    </row>
    <row r="6" spans="1:4" ht="16.5" customHeight="1">
      <c r="A6" s="103"/>
    </row>
    <row r="7" spans="1:4" ht="15" customHeight="1">
      <c r="A7" s="127"/>
      <c r="B7" s="114" t="s">
        <v>211</v>
      </c>
      <c r="C7" s="114"/>
      <c r="D7" s="114" t="s">
        <v>211</v>
      </c>
    </row>
    <row r="8" spans="1:4" ht="15" customHeight="1">
      <c r="A8" s="127"/>
      <c r="B8" s="114" t="s">
        <v>212</v>
      </c>
      <c r="C8" s="114"/>
      <c r="D8" s="114" t="s">
        <v>213</v>
      </c>
    </row>
    <row r="9" spans="1:4">
      <c r="A9" s="113"/>
      <c r="B9" s="126"/>
      <c r="C9" s="126"/>
      <c r="D9" s="126"/>
    </row>
    <row r="10" spans="1:4">
      <c r="A10" s="106" t="s">
        <v>309</v>
      </c>
      <c r="B10" s="102"/>
      <c r="C10" s="100"/>
      <c r="D10" s="102"/>
    </row>
    <row r="11" spans="1:4">
      <c r="A11" s="125" t="s">
        <v>308</v>
      </c>
      <c r="B11" s="102"/>
      <c r="C11" s="100"/>
      <c r="D11" s="102"/>
    </row>
    <row r="12" spans="1:4">
      <c r="A12" s="125" t="s">
        <v>307</v>
      </c>
      <c r="B12" s="102"/>
      <c r="C12" s="100"/>
      <c r="D12" s="102"/>
    </row>
    <row r="13" spans="1:4">
      <c r="A13" s="125" t="s">
        <v>306</v>
      </c>
      <c r="B13" s="102"/>
      <c r="C13" s="100"/>
      <c r="D13" s="102"/>
    </row>
    <row r="14" spans="1:4">
      <c r="A14" s="124" t="s">
        <v>282</v>
      </c>
      <c r="B14" s="102"/>
      <c r="C14" s="100"/>
      <c r="D14" s="102"/>
    </row>
    <row r="15" spans="1:4">
      <c r="A15" s="106" t="s">
        <v>305</v>
      </c>
      <c r="B15" s="102"/>
      <c r="C15" s="100"/>
      <c r="D15" s="102"/>
    </row>
    <row r="16" spans="1:4">
      <c r="A16" s="125" t="s">
        <v>304</v>
      </c>
      <c r="B16" s="102"/>
      <c r="C16" s="100"/>
      <c r="D16" s="102"/>
    </row>
    <row r="17" spans="1:4">
      <c r="A17" s="124" t="s">
        <v>303</v>
      </c>
      <c r="B17" s="102"/>
      <c r="C17" s="100"/>
      <c r="D17" s="102"/>
    </row>
    <row r="18" spans="1:4">
      <c r="A18" s="106" t="s">
        <v>302</v>
      </c>
      <c r="B18" s="123">
        <f>SUM(B11:B17)</f>
        <v>0</v>
      </c>
      <c r="C18" s="100"/>
      <c r="D18" s="123">
        <f>SUM(D11:D17)</f>
        <v>0</v>
      </c>
    </row>
    <row r="19" spans="1:4">
      <c r="A19" s="124"/>
      <c r="B19" s="102"/>
      <c r="C19" s="100"/>
      <c r="D19" s="102"/>
    </row>
    <row r="20" spans="1:4" ht="13.5" customHeight="1">
      <c r="A20" s="106" t="s">
        <v>301</v>
      </c>
      <c r="B20" s="102"/>
      <c r="C20" s="100"/>
      <c r="D20" s="102"/>
    </row>
    <row r="21" spans="1:4" ht="13.5" customHeight="1">
      <c r="A21" s="124" t="s">
        <v>300</v>
      </c>
      <c r="B21" s="102"/>
      <c r="C21" s="100"/>
      <c r="D21" s="102"/>
    </row>
    <row r="22" spans="1:4" ht="13.5" customHeight="1">
      <c r="A22" s="124" t="s">
        <v>299</v>
      </c>
      <c r="B22" s="102"/>
      <c r="C22" s="100"/>
      <c r="D22" s="102"/>
    </row>
    <row r="23" spans="1:4" ht="13.5" customHeight="1">
      <c r="A23" s="124" t="s">
        <v>298</v>
      </c>
      <c r="B23" s="102"/>
      <c r="C23" s="100"/>
      <c r="D23" s="102"/>
    </row>
    <row r="24" spans="1:4" ht="13.5" customHeight="1">
      <c r="A24" s="124" t="s">
        <v>297</v>
      </c>
      <c r="B24" s="102"/>
      <c r="C24" s="100"/>
      <c r="D24" s="102"/>
    </row>
    <row r="25" spans="1:4" ht="13.5" customHeight="1">
      <c r="A25" s="124" t="s">
        <v>296</v>
      </c>
      <c r="B25" s="102"/>
      <c r="C25" s="100"/>
      <c r="D25" s="102"/>
    </row>
    <row r="26" spans="1:4" ht="13.5" customHeight="1">
      <c r="A26" s="124" t="s">
        <v>295</v>
      </c>
      <c r="B26" s="102"/>
      <c r="C26" s="100"/>
      <c r="D26" s="102"/>
    </row>
    <row r="27" spans="1:4" ht="13.5" customHeight="1">
      <c r="A27" s="124" t="s">
        <v>294</v>
      </c>
      <c r="B27" s="102"/>
      <c r="C27" s="100"/>
      <c r="D27" s="102"/>
    </row>
    <row r="28" spans="1:4">
      <c r="A28" s="124" t="s">
        <v>282</v>
      </c>
      <c r="B28" s="102"/>
      <c r="C28" s="100"/>
      <c r="D28" s="102"/>
    </row>
    <row r="29" spans="1:4">
      <c r="A29" s="106" t="s">
        <v>293</v>
      </c>
      <c r="B29" s="123">
        <f>SUM(B21:B28)</f>
        <v>0</v>
      </c>
      <c r="C29" s="100"/>
      <c r="D29" s="123">
        <f>SUM(D21:D28)</f>
        <v>0</v>
      </c>
    </row>
    <row r="30" spans="1:4">
      <c r="A30" s="122"/>
      <c r="B30" s="102"/>
      <c r="C30" s="100"/>
      <c r="D30" s="102"/>
    </row>
    <row r="31" spans="1:4">
      <c r="A31" s="106" t="s">
        <v>292</v>
      </c>
      <c r="B31" s="102"/>
      <c r="C31" s="100"/>
      <c r="D31" s="102"/>
    </row>
    <row r="32" spans="1:4">
      <c r="A32" s="124" t="s">
        <v>291</v>
      </c>
      <c r="B32" s="102"/>
      <c r="C32" s="100"/>
      <c r="D32" s="102"/>
    </row>
    <row r="33" spans="1:4">
      <c r="A33" s="124" t="s">
        <v>290</v>
      </c>
      <c r="B33" s="102"/>
      <c r="C33" s="100"/>
      <c r="D33" s="102"/>
    </row>
    <row r="34" spans="1:4">
      <c r="A34" s="124" t="s">
        <v>289</v>
      </c>
      <c r="B34" s="102"/>
      <c r="C34" s="100"/>
      <c r="D34" s="102"/>
    </row>
    <row r="35" spans="1:4">
      <c r="A35" s="124" t="s">
        <v>288</v>
      </c>
      <c r="B35" s="102"/>
      <c r="C35" s="100"/>
      <c r="D35" s="102"/>
    </row>
    <row r="36" spans="1:4">
      <c r="A36" s="124" t="s">
        <v>287</v>
      </c>
      <c r="B36" s="102"/>
      <c r="C36" s="100"/>
      <c r="D36" s="102"/>
    </row>
    <row r="37" spans="1:4">
      <c r="A37" s="124" t="s">
        <v>286</v>
      </c>
      <c r="B37" s="102"/>
      <c r="C37" s="100"/>
      <c r="D37" s="102"/>
    </row>
    <row r="38" spans="1:4">
      <c r="A38" s="124" t="s">
        <v>285</v>
      </c>
      <c r="B38" s="102"/>
      <c r="C38" s="100"/>
      <c r="D38" s="102"/>
    </row>
    <row r="39" spans="1:4">
      <c r="A39" s="124" t="s">
        <v>284</v>
      </c>
      <c r="B39" s="102"/>
      <c r="C39" s="100"/>
      <c r="D39" s="102"/>
    </row>
    <row r="40" spans="1:4">
      <c r="A40" s="124" t="s">
        <v>283</v>
      </c>
      <c r="B40" s="102"/>
      <c r="C40" s="100"/>
      <c r="D40" s="102"/>
    </row>
    <row r="41" spans="1:4">
      <c r="A41" s="124" t="s">
        <v>282</v>
      </c>
      <c r="B41" s="102"/>
      <c r="C41" s="100"/>
      <c r="D41" s="102"/>
    </row>
    <row r="42" spans="1:4">
      <c r="A42" s="106" t="s">
        <v>281</v>
      </c>
      <c r="B42" s="123">
        <f>SUM(B32:B41)</f>
        <v>0</v>
      </c>
      <c r="C42" s="100"/>
      <c r="D42" s="123">
        <f>SUM(D32:D41)</f>
        <v>0</v>
      </c>
    </row>
    <row r="43" spans="1:4">
      <c r="A43" s="122"/>
      <c r="B43" s="102"/>
      <c r="C43" s="100"/>
      <c r="D43" s="102"/>
    </row>
    <row r="44" spans="1:4">
      <c r="A44" s="106" t="s">
        <v>280</v>
      </c>
      <c r="B44" s="121">
        <f>B18+B29+B42</f>
        <v>0</v>
      </c>
      <c r="C44" s="100"/>
      <c r="D44" s="121">
        <f>D18+D29+D42</f>
        <v>0</v>
      </c>
    </row>
    <row r="45" spans="1:4">
      <c r="A45" s="120" t="s">
        <v>279</v>
      </c>
      <c r="B45" s="102"/>
      <c r="C45" s="100"/>
      <c r="D45" s="102"/>
    </row>
    <row r="46" spans="1:4">
      <c r="A46" s="120" t="s">
        <v>278</v>
      </c>
      <c r="B46" s="102"/>
      <c r="C46" s="100"/>
      <c r="D46" s="102"/>
    </row>
    <row r="47" spans="1:4" ht="15.75" thickBot="1">
      <c r="A47" s="119" t="s">
        <v>277</v>
      </c>
      <c r="B47" s="117">
        <f>B44+B45+B46</f>
        <v>0</v>
      </c>
      <c r="C47" s="118"/>
      <c r="D47" s="117">
        <f>D44+D45+D46</f>
        <v>0</v>
      </c>
    </row>
    <row r="48" spans="1:4" ht="15.75" thickTop="1">
      <c r="A48" s="116"/>
    </row>
    <row r="49" spans="1:1">
      <c r="A49" s="116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3.2-CashFlow (direkt)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2021-03-05T14:20:17Z</cp:lastPrinted>
  <dcterms:created xsi:type="dcterms:W3CDTF">2012-01-19T09:31:29Z</dcterms:created>
  <dcterms:modified xsi:type="dcterms:W3CDTF">2021-06-23T06:46:44Z</dcterms:modified>
</cp:coreProperties>
</file>