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CRS\Downloads\"/>
    </mc:Choice>
  </mc:AlternateContent>
  <xr:revisionPtr revIDLastSave="0" documentId="13_ncr:1_{77E4A510-8E09-41CC-9171-7C7F140BE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B26" i="1"/>
  <c r="N25" i="1"/>
  <c r="M25" i="1"/>
  <c r="N24" i="1"/>
  <c r="M24" i="1"/>
  <c r="N23" i="1"/>
  <c r="M23" i="1"/>
  <c r="C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C17" i="1" s="1"/>
  <c r="B12" i="1"/>
  <c r="B17" i="1" s="1"/>
  <c r="N11" i="1"/>
  <c r="M11" i="1"/>
  <c r="N10" i="1"/>
  <c r="M10" i="1"/>
  <c r="N9" i="1"/>
  <c r="M9" i="1"/>
  <c r="N8" i="1"/>
  <c r="M8" i="1"/>
  <c r="N7" i="1"/>
  <c r="M7" i="1"/>
  <c r="N6" i="1"/>
  <c r="M6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<sst xmlns="http://schemas.openxmlformats.org/spreadsheetml/2006/main" count="28" uniqueCount="27">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</sst>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_);\(#,##0\)"/>
    <numFmt numFmtId="166" formatCode="_-* #,##0_-;\-* #,##0_-;_-* &quot;-&quot;??_-;_-@_-"/>
  </numFmts>
  <fonts count="13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>
      <alignment vertical="center"/>
    </xf>
    <xf numFmtId="164" fontId="12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65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5" fontId="0" fillId="0" borderId="0" xfId="0" applyNumberFormat="1" applyBorder="1"/>
    <xf numFmtId="0" fontId="0" fillId="0" borderId="0" xfId="0" applyBorder="1"/>
    <xf numFmtId="165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6" fontId="6" fillId="3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66" fontId="6" fillId="0" borderId="0" xfId="1" applyNumberFormat="1" applyFont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6" fontId="9" fillId="4" borderId="1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vertical="center"/>
    </xf>
    <xf numFmtId="166" fontId="0" fillId="0" borderId="0" xfId="1" applyNumberFormat="1" applyFont="1" applyBorder="1" applyAlignment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6" fontId="6" fillId="0" borderId="0" xfId="1" applyNumberFormat="1" applyFont="1" applyBorder="1" applyAlignment="1">
      <alignment horizontal="left" vertical="center"/>
    </xf>
    <xf numFmtId="166" fontId="9" fillId="3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6" fontId="5" fillId="0" borderId="0" xfId="1" applyNumberFormat="1" applyFont="1" applyBorder="1" applyAlignment="1">
      <alignment vertical="center"/>
    </xf>
    <xf numFmtId="166" fontId="9" fillId="3" borderId="3" xfId="1" applyNumberFormat="1" applyFont="1" applyFill="1" applyBorder="1" applyAlignment="1">
      <alignment vertical="center"/>
    </xf>
    <xf numFmtId="0" fontId="10" fillId="0" borderId="0" xfId="0" applyFont="1"/>
    <xf numFmtId="0" fontId="1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66" fontId="0" fillId="0" borderId="0" xfId="0" applyNumberFormat="1" applyBorder="1"/>
    <xf numFmtId="166" fontId="6" fillId="0" borderId="0" xfId="0" applyNumberFormat="1" applyFont="1" applyBorder="1" applyAlignment="1">
      <alignment vertical="center"/>
    </xf>
  </cellXfs>
  <cellStyles count="3">
    <cellStyle name="Comma" xfId="1" builtinId="3"/>
    <cellStyle name="Comma 3" xfId="2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6" sqref="C6:C27"/>
    </sheetView>
  </sheetViews>
  <sheetFormatPr defaultColWidth="9" defaultRowHeight="15"/>
  <cols>
    <col min="1" max="1" width="72.28515625" customWidth="1"/>
    <col min="2" max="2" width="12.85546875" style="1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customWidth="1"/>
    <col min="13" max="13" width="24.7109375" customWidth="1"/>
    <col min="14" max="14" width="26.140625" customWidth="1"/>
  </cols>
  <sheetData>
    <row r="1" spans="1:14">
      <c r="M1" t="s">
        <v>0</v>
      </c>
      <c r="N1" s="27" t="s">
        <v>1</v>
      </c>
    </row>
    <row r="2" spans="1:14" ht="15" customHeight="1">
      <c r="A2" s="28" t="s">
        <v>2</v>
      </c>
      <c r="B2" s="2" t="s">
        <v>3</v>
      </c>
      <c r="C2" s="3" t="s">
        <v>3</v>
      </c>
    </row>
    <row r="3" spans="1:14" ht="15" customHeight="1">
      <c r="A3" s="29"/>
      <c r="B3" s="2" t="s">
        <v>4</v>
      </c>
      <c r="C3" s="3" t="s">
        <v>5</v>
      </c>
    </row>
    <row r="4" spans="1:14">
      <c r="A4" s="4" t="s">
        <v>6</v>
      </c>
      <c r="B4" s="5"/>
      <c r="C4" s="6"/>
    </row>
    <row r="5" spans="1:14">
      <c r="B5" s="7"/>
      <c r="C5" s="6"/>
    </row>
    <row r="6" spans="1:14">
      <c r="A6" s="8" t="s">
        <v>7</v>
      </c>
      <c r="B6" s="25">
        <v>8911366</v>
      </c>
      <c r="C6" s="19">
        <v>2726841</v>
      </c>
      <c r="L6">
        <v>1</v>
      </c>
      <c r="M6" t="e">
        <f t="shared" ref="M6:M27" ca="1" si="0">CONCATENATE("PR-",PullFirstLetters(SUBSTITUTE(SUBSTITUTE(SUBSTITUTE(SUBSTITUTE(SUBSTITUTE(A6,"/",""),":",""),"(",""),")",""),",","")),"-")&amp;TEXT(L6,"000")</f>
        <v>#NAME?</v>
      </c>
      <c r="N6" t="e">
        <f t="shared" ref="N6:N27" ca="1" si="1">CONCATENATE("PPA-",PullFirstLetters(SUBSTITUTE(SUBSTITUTE(SUBSTITUTE(SUBSTITUTE(SUBSTITUTE(A6,"/",""),":",""),"(",""),")",""),",","")),"-")&amp;TEXT(L6,"000")</f>
        <v>#NAME?</v>
      </c>
    </row>
    <row r="7" spans="1:14">
      <c r="A7" s="8" t="s">
        <v>8</v>
      </c>
      <c r="B7" s="30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9</v>
      </c>
      <c r="B8" s="30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10</v>
      </c>
      <c r="B9" s="30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11</v>
      </c>
      <c r="B10" s="1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12</v>
      </c>
      <c r="B11" s="3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9">
        <f>SUM(B13:B14)</f>
        <v>-908669</v>
      </c>
      <c r="C12" s="9">
        <f>SUM(C13:C14)</f>
        <v>-728208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14</v>
      </c>
      <c r="B13" s="11">
        <v>-778636</v>
      </c>
      <c r="C13" s="19">
        <v>-624000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15</v>
      </c>
      <c r="B14" s="11">
        <v>-130033</v>
      </c>
      <c r="C14" s="19">
        <v>-104208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16</v>
      </c>
      <c r="B15" s="12">
        <v>-631894</v>
      </c>
      <c r="C15" s="19">
        <v>-402606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17</v>
      </c>
      <c r="B16" s="12">
        <v>-2799590</v>
      </c>
      <c r="C16" s="19">
        <v>-585475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3" t="s">
        <v>18</v>
      </c>
      <c r="B17" s="14">
        <f>SUM(B6:B12,B15:B16)</f>
        <v>4571213</v>
      </c>
      <c r="C17" s="14">
        <f>SUM(C6:C12,C15:C16)</f>
        <v>1010552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17" t="s">
        <v>19</v>
      </c>
      <c r="B19" s="18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20" t="s">
        <v>20</v>
      </c>
      <c r="B20" s="18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21</v>
      </c>
      <c r="B21" s="11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22</v>
      </c>
      <c r="B22" s="11">
        <v>5940</v>
      </c>
      <c r="C22" s="19">
        <v>-806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5" t="s">
        <v>23</v>
      </c>
      <c r="B23" s="14">
        <f>SUM(B20:B22)</f>
        <v>5940</v>
      </c>
      <c r="C23" s="14">
        <f>SUM(C20:C22)</f>
        <v>-806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1"/>
      <c r="B24" s="22"/>
      <c r="C24" s="19"/>
      <c r="M24" t="e">
        <f t="shared" ca="1" si="0"/>
        <v>#NAME?</v>
      </c>
      <c r="N24" t="e">
        <f t="shared" ca="1" si="1"/>
        <v>#NAME?</v>
      </c>
    </row>
    <row r="25" spans="1:14">
      <c r="A25" s="21" t="s">
        <v>24</v>
      </c>
      <c r="B25" s="23">
        <f>B23+B17</f>
        <v>4577153</v>
      </c>
      <c r="C25" s="23">
        <f>C23+C17</f>
        <v>1009746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4" t="s">
        <v>25</v>
      </c>
      <c r="B26" s="25">
        <f>0</f>
        <v>0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1" t="s">
        <v>26</v>
      </c>
      <c r="B27" s="26">
        <f>B25-B26</f>
        <v>4577153</v>
      </c>
      <c r="C27" s="26">
        <f>C25-C26</f>
        <v>1009746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6"/>
      <c r="B28" s="5"/>
      <c r="C28" s="6"/>
    </row>
    <row r="29" spans="1:14">
      <c r="A29" s="6"/>
      <c r="B29" s="5"/>
      <c r="C29" s="6"/>
    </row>
    <row r="30" spans="1:14">
      <c r="A30" s="6"/>
      <c r="B30" s="5"/>
      <c r="C30" s="6"/>
    </row>
  </sheetData>
  <mergeCells count="1">
    <mergeCell ref="A2:A3"/>
  </mergeCells>
  <pageMargins left="0.7" right="0.7" top="0.75" bottom="0.75" header="0.3" footer="0.3"/>
  <pageSetup paperSize="9" orientation="portrait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2018-06-20T15:30:00Z</dcterms:created>
  <dcterms:modified xsi:type="dcterms:W3CDTF">2022-08-30T12:15:41Z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8CC943B3A9FC4B25B1D490FD110094D9</vt:lpwstr>
  </property>
  <property fmtid="{D5CDD505-2E9C-101B-9397-08002B2CF9AE}" pid="3" name="KSOProductBuildVer">
    <vt:lpwstr>1033-11.2.0.11254</vt:lpwstr>
  </property>
</Properties>
</file>