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Tatimet 2022\Bilanci 2021\QKB\"/>
    </mc:Choice>
  </mc:AlternateContent>
  <xr:revisionPtr revIDLastSave="0" documentId="13_ncr:1_{CA1D4786-0255-49E5-B200-AFCCB10AC85F}" xr6:coauthVersionLast="45" xr6:coauthVersionMax="45" xr10:uidLastSave="{00000000-0000-0000-0000-000000000000}"/>
  <bookViews>
    <workbookView xWindow="-110" yWindow="-110" windowWidth="19420" windowHeight="10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37" i="18"/>
  <c r="D27" i="18"/>
  <c r="D20" i="18"/>
  <c r="D19" i="18"/>
  <c r="D42" i="18" s="1"/>
  <c r="D47" i="18" s="1"/>
  <c r="D57" i="18" s="1"/>
  <c r="B42" i="18" l="1"/>
  <c r="B4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57" i="18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<sst xmlns="http://schemas.openxmlformats.org/spreadsheetml/2006/main" count="414" uniqueCount="271">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</sst>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  <font>
      <i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4" fontId="187" fillId="61" borderId="0" xfId="0" applyNumberFormat="1" applyFont="1" applyFill="1" applyBorder="1"/>
    <xf numFmtId="4" fontId="187" fillId="61" borderId="0" xfId="0" applyNumberFormat="1" applyFont="1" applyFill="1" applyBorder="1" applyAlignment="1">
      <alignment vertical="center"/>
    </xf>
    <xf numFmtId="4" fontId="187" fillId="63" borderId="0" xfId="0" applyNumberFormat="1" applyFont="1" applyFill="1" applyBorder="1"/>
    <xf numFmtId="4" fontId="187" fillId="62" borderId="0" xfId="0" applyNumberFormat="1" applyFont="1" applyFill="1" applyBorder="1"/>
    <xf numFmtId="39" fontId="188" fillId="61" borderId="0" xfId="6596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B58" sqref="B58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4">
        <v>91753176</v>
      </c>
      <c r="C10" s="52"/>
      <c r="D10" s="84">
        <v>165612548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/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-42952573.039999999</v>
      </c>
      <c r="C19" s="52"/>
      <c r="D19" s="85">
        <f>-(87954937.86)</f>
        <v>-87954937.859999999</v>
      </c>
      <c r="E19" s="51"/>
      <c r="F19" s="42"/>
    </row>
    <row r="20" spans="1:6">
      <c r="A20" s="63" t="s">
        <v>247</v>
      </c>
      <c r="B20" s="84">
        <v>-6270713</v>
      </c>
      <c r="C20" s="52"/>
      <c r="D20" s="84">
        <f>-(681899+963624+1360276+2497813+207214+186000)</f>
        <v>-5896826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-38164528</v>
      </c>
      <c r="C22" s="52"/>
      <c r="D22" s="84">
        <v>-35360903</v>
      </c>
      <c r="E22" s="51"/>
      <c r="F22" s="42"/>
    </row>
    <row r="23" spans="1:6">
      <c r="A23" s="63" t="s">
        <v>249</v>
      </c>
      <c r="B23" s="84">
        <v>-6373764</v>
      </c>
      <c r="C23" s="52"/>
      <c r="D23" s="84">
        <v>-5905617.5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-7058583.3499999996</v>
      </c>
      <c r="C26" s="52"/>
      <c r="D26" s="86">
        <v>-8037154.6299999999</v>
      </c>
      <c r="E26" s="51"/>
      <c r="F26" s="42"/>
    </row>
    <row r="27" spans="1:6">
      <c r="A27" s="45" t="s">
        <v>221</v>
      </c>
      <c r="B27" s="87">
        <v>-2581695.2999999998</v>
      </c>
      <c r="C27" s="52"/>
      <c r="D27" s="87">
        <f>-(751122+180238+75421+7067500)</f>
        <v>-8074281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288303.63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-415018.73</v>
      </c>
      <c r="C37" s="52"/>
      <c r="D37" s="84">
        <f>-269631.62-48838.69</f>
        <v>-318470.31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89">
        <f>SUM(B9:B41)</f>
        <v>-11775395.789999997</v>
      </c>
      <c r="C42" s="55"/>
      <c r="D42" s="54">
        <f>SUM(D9:D41)</f>
        <v>14064357.700000001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/>
      <c r="C44" s="52"/>
      <c r="D44" s="88">
        <v>-2120967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90">
        <f>SUM(B42:B46)</f>
        <v>-11775395.789999997</v>
      </c>
      <c r="C47" s="58"/>
      <c r="D47" s="67">
        <f>SUM(D42:D46)</f>
        <v>11943390.700000001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83">
        <f>B47+B55</f>
        <v>-11775395.789999997</v>
      </c>
      <c r="C57" s="76"/>
      <c r="D57" s="83">
        <f>D47+D55</f>
        <v>11943390.700000001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BESTA</cp:lastModifiedBy>
  <cp:lastPrinted>2016-10-03T09:59:38Z</cp:lastPrinted>
  <dcterms:created xsi:type="dcterms:W3CDTF">2012-01-19T09:31:29Z</dcterms:created>
  <dcterms:modified xsi:type="dcterms:W3CDTF">2022-07-21T06:29:55Z</dcterms:modified>
</cp:coreProperties>
</file>