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8.0.3\Tax Dept\A Vendimet e Asamblese 2020\Albdesign PSP\Per dorezim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C12" i="1"/>
  <c r="B25" i="1" l="1"/>
  <c r="B27" i="1" s="1"/>
  <c r="C17" i="1"/>
  <c r="C25" i="1" s="1"/>
  <c r="C27" i="1" s="1"/>
  <c r="M24" i="1"/>
  <c r="N24" i="1"/>
  <c r="N21" i="1"/>
  <c r="M15" i="1"/>
  <c r="M16" i="1"/>
  <c r="M18" i="1"/>
  <c r="N26" i="1"/>
  <c r="N9" i="1"/>
  <c r="N10" i="1"/>
  <c r="N11" i="1"/>
  <c r="N27" i="1"/>
  <c r="N22" i="1"/>
  <c r="M27" i="1"/>
  <c r="M23" i="1"/>
  <c r="M7" i="1"/>
  <c r="N8" i="1"/>
  <c r="N16" i="1"/>
  <c r="M21" i="1"/>
  <c r="M11" i="1"/>
  <c r="M26" i="1"/>
  <c r="M12" i="1"/>
  <c r="N17" i="1"/>
  <c r="N7" i="1"/>
  <c r="N25" i="1"/>
  <c r="M8" i="1"/>
  <c r="N13" i="1"/>
  <c r="M22" i="1"/>
  <c r="N18" i="1"/>
  <c r="M17" i="1"/>
  <c r="M14" i="1"/>
  <c r="N12" i="1"/>
  <c r="N20" i="1"/>
  <c r="M25" i="1"/>
  <c r="M9" i="1"/>
  <c r="M20" i="1"/>
  <c r="M6" i="1"/>
  <c r="N23" i="1"/>
  <c r="N19" i="1"/>
  <c r="N6" i="1"/>
  <c r="M13" i="1"/>
  <c r="M10" i="1"/>
  <c r="N15" i="1"/>
  <c r="M19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<sst xmlns="http://schemas.openxmlformats.org/spreadsheetml/2006/main" count="28" uniqueCount="27">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</sst>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B32" sqref="B32"/>
    </sheetView>
  </sheetViews>
  <sheetFormatPr defaultRowHeight="15" x14ac:dyDescent="0.25"/>
  <cols>
    <col min="1" max="1" width="72.28515625" customWidth="1"/>
    <col min="2" max="2" width="14" style="13" bestFit="1" customWidth="1"/>
    <col min="3" max="3" width="14.2851562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4" t="s">
        <v>23</v>
      </c>
      <c r="C2" s="14" t="s">
        <v>23</v>
      </c>
    </row>
    <row r="3" spans="1:14" ht="15" customHeight="1" x14ac:dyDescent="0.25">
      <c r="A3" s="27"/>
      <c r="B3" s="14" t="s">
        <v>22</v>
      </c>
      <c r="C3" s="14" t="s">
        <v>21</v>
      </c>
    </row>
    <row r="4" spans="1:14" x14ac:dyDescent="0.25">
      <c r="A4" s="10" t="s">
        <v>20</v>
      </c>
      <c r="B4" s="12"/>
      <c r="C4" s="12"/>
    </row>
    <row r="5" spans="1:14" x14ac:dyDescent="0.25">
      <c r="B5" s="15"/>
      <c r="C5" s="12"/>
    </row>
    <row r="6" spans="1:14" x14ac:dyDescent="0.25">
      <c r="A6" s="6" t="s">
        <v>19</v>
      </c>
      <c r="B6" s="16">
        <v>194507975</v>
      </c>
      <c r="C6" s="12">
        <v>199240569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2">
        <v>-273215</v>
      </c>
      <c r="C7" s="12">
        <v>236189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2"/>
      <c r="C8" s="1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2"/>
      <c r="C9" s="1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-143211333</v>
      </c>
      <c r="C10" s="12">
        <v>-152928816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>
        <v>-13756960</v>
      </c>
      <c r="C11" s="12">
        <v>-12834037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-17004596</v>
      </c>
      <c r="C12" s="18">
        <f>SUM(C13:C14)</f>
        <v>-14881449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-14616720</v>
      </c>
      <c r="C13" s="12">
        <v>-12793017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-2387876</v>
      </c>
      <c r="C14" s="12">
        <v>-2088432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2">
        <v>-11551223</v>
      </c>
      <c r="C15" s="12">
        <v>-9968294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-396</v>
      </c>
      <c r="C16" s="12">
        <v>-1123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8710252</v>
      </c>
      <c r="C17" s="20">
        <f>SUM(C6:C12,C15:C16)</f>
        <v>8863039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2">
        <v>2091497</v>
      </c>
      <c r="C20" s="12">
        <v>2521765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-5415</v>
      </c>
      <c r="C22" s="12">
        <v>111939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SUM(B20:B22)</f>
        <v>2086082</v>
      </c>
      <c r="C23" s="20">
        <f>SUM(C20:C22)</f>
        <v>2633704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10796334</v>
      </c>
      <c r="C25" s="24">
        <f>C17+C23</f>
        <v>11496743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-1332874</v>
      </c>
      <c r="C26" s="12">
        <v>-1499153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B25+B26</f>
        <v>9463460</v>
      </c>
      <c r="C27" s="25">
        <f>C25+C26</f>
        <v>9997590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2"/>
      <c r="C28" s="12"/>
    </row>
    <row r="29" spans="1:14" x14ac:dyDescent="0.25">
      <c r="A29" s="1"/>
      <c r="B29" s="12"/>
      <c r="C29" s="12"/>
    </row>
    <row r="30" spans="1:14" x14ac:dyDescent="0.25">
      <c r="A30" s="1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2020-07-29T14:34:57Z</dcterms:modified>
</cp:coreProperties>
</file>