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2"/>
  <c r="C23" s="1"/>
  <c r="B17"/>
  <c r="B25" s="1"/>
  <c r="C16"/>
  <c r="C12"/>
  <c r="C17" s="1"/>
  <c r="B12"/>
  <c r="M8"/>
  <c r="N9"/>
  <c r="M7"/>
  <c r="M22"/>
  <c r="N19"/>
  <c r="N6"/>
  <c r="M18"/>
  <c r="N16"/>
  <c r="M14"/>
  <c r="N8"/>
  <c r="N27"/>
  <c r="N15"/>
  <c r="N10"/>
  <c r="N25"/>
  <c r="N26"/>
  <c r="M11"/>
  <c r="M26"/>
  <c r="N23"/>
  <c r="M21"/>
  <c r="N18"/>
  <c r="M10"/>
  <c r="M25"/>
  <c r="N22"/>
  <c r="M13"/>
  <c r="N11"/>
  <c r="M12"/>
  <c r="N13"/>
  <c r="N7"/>
  <c r="M9"/>
  <c r="M24"/>
  <c r="N17"/>
  <c r="M19"/>
  <c r="N21"/>
  <c r="M23"/>
  <c r="M6"/>
  <c r="M15"/>
  <c r="N12"/>
  <c r="N14"/>
  <c r="M16"/>
  <c r="N20"/>
  <c r="N24"/>
  <c r="M27"/>
  <c r="M20"/>
  <c r="M17"/>
  <c r="C25" l="1"/>
  <c r="C26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<sst xmlns="http://schemas.openxmlformats.org/spreadsheetml/2006/main" count="28" uniqueCount="27">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</sst>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27" sqref="B27"/>
    </sheetView>
  </sheetViews>
  <sheetFormatPr defaultRowHeight="15"/>
  <cols>
    <col min="1" max="1" width="72.28515625" customWidth="1"/>
    <col min="2" max="2" width="13.5703125" customWidth="1"/>
    <col min="3" max="3" width="14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5" t="s">
        <v>24</v>
      </c>
      <c r="B2" s="16" t="s">
        <v>23</v>
      </c>
      <c r="C2" s="16" t="s">
        <v>23</v>
      </c>
    </row>
    <row r="3" spans="1:14" ht="15" customHeight="1">
      <c r="A3" s="26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18">
        <v>13849351</v>
      </c>
      <c r="C6" s="19">
        <v>9827981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-12528606</v>
      </c>
      <c r="C10" s="19">
        <v>-7409257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-1243107.9411764711</v>
      </c>
      <c r="C12" s="21">
        <f>SUM(C13:C14)</f>
        <v>-1693522.392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-1104699</v>
      </c>
      <c r="C13" s="19">
        <v>-1451176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-138408.94117647101</v>
      </c>
      <c r="C14" s="20">
        <v>-242346.39199999999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2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v>-299340</v>
      </c>
      <c r="C16" s="22">
        <f>-227435-125000-26640*12/2</f>
        <v>-512275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-221702.94117647107</v>
      </c>
      <c r="C17" s="6">
        <f>SUM(C6:C12,C15:C16)</f>
        <v>212926.60800000001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3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>
        <v>-20879.490000000002</v>
      </c>
      <c r="C22" s="20">
        <f>-4*12*200-6000</f>
        <v>-15600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-20879.490000000002</v>
      </c>
      <c r="C23" s="6">
        <f>SUM(C20:C22)</f>
        <v>-15600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4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-242582.43117647106</v>
      </c>
      <c r="C25" s="5">
        <f>C17+C23</f>
        <v>197326.60800000001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8">
        <v>0</v>
      </c>
      <c r="C26" s="18">
        <f>C25*-0.05</f>
        <v>-9866.3304000000007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-242582</v>
      </c>
      <c r="C27" s="2">
        <f>C25+C26</f>
        <v>187460.2776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2022-08-08T06:14:39Z</dcterms:modified>
</cp:coreProperties>
</file>