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ca\Desktop\Firmat\Bilance 2019\Dorezuar\Xhon Marinaj 2019\"/>
    </mc:Choice>
  </mc:AlternateContent>
  <xr:revisionPtr revIDLastSave="0" documentId="8_{25DBDF90-E16A-4BD3-B520-121574A74B0C}" xr6:coauthVersionLast="45" xr6:coauthVersionMax="45" xr10:uidLastSave="{00000000-0000-0000-0000-000000000000}"/>
  <bookViews>
    <workbookView xWindow="-108" yWindow="-108" windowWidth="23256" windowHeight="12576" xr2:uid="{DD35FD46-31A4-4C1A-B75A-791CC355B17E}"/>
  </bookViews>
  <sheets>
    <sheet name="PASH-sipas funksioni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6" i="1"/>
  <c r="C24" i="1" s="1"/>
  <c r="B13" i="1"/>
  <c r="B14" i="1" s="1"/>
  <c r="B16" i="1" s="1"/>
  <c r="B24" i="1" s="1"/>
  <c r="C9" i="1"/>
  <c r="C26" i="1" s="1"/>
  <c r="C28" i="1" s="1"/>
  <c r="B9" i="1"/>
  <c r="B26" i="1" l="1"/>
  <c r="B28" i="1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<sst xmlns="http://schemas.openxmlformats.org/spreadsheetml/2006/main" count="25" uniqueCount="24">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</sst>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0" fillId="0" borderId="0" xfId="1" applyNumberFormat="1" applyFont="1" applyBorder="1"/>
    <xf numFmtId="0" fontId="7" fillId="0" borderId="0" xfId="0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7" fillId="3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0" applyNumberFormat="1"/>
    <xf numFmtId="164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FD00-6E74-4D5F-8CB8-9E09033B136E}">
  <sheetPr>
    <pageSetUpPr fitToPage="1"/>
  </sheetPr>
  <dimension ref="A1:C36"/>
  <sheetViews>
    <sheetView tabSelected="1" workbookViewId="0">
      <selection activeCell="B7" sqref="B7"/>
    </sheetView>
  </sheetViews>
  <sheetFormatPr defaultRowHeight="14.4" x14ac:dyDescent="0.3"/>
  <cols>
    <col min="1" max="1" width="61" customWidth="1"/>
    <col min="2" max="3" width="22.33203125" customWidth="1"/>
  </cols>
  <sheetData>
    <row r="1" spans="1:3" x14ac:dyDescent="0.3">
      <c r="A1" s="1"/>
    </row>
    <row r="2" spans="1:3" x14ac:dyDescent="0.3">
      <c r="A2" s="2" t="s">
        <v>0</v>
      </c>
      <c r="B2" s="3" t="s">
        <v>1</v>
      </c>
      <c r="C2" s="3" t="s">
        <v>1</v>
      </c>
    </row>
    <row r="3" spans="1:3" x14ac:dyDescent="0.3">
      <c r="A3" s="2"/>
      <c r="B3" s="3" t="s">
        <v>2</v>
      </c>
      <c r="C3" s="3" t="s">
        <v>3</v>
      </c>
    </row>
    <row r="4" spans="1:3" x14ac:dyDescent="0.3">
      <c r="A4" s="4" t="s">
        <v>4</v>
      </c>
    </row>
    <row r="6" spans="1:3" x14ac:dyDescent="0.3">
      <c r="A6" s="5" t="s">
        <v>5</v>
      </c>
      <c r="B6" s="6"/>
      <c r="C6" s="7"/>
    </row>
    <row r="7" spans="1:3" x14ac:dyDescent="0.3">
      <c r="A7" s="8" t="s">
        <v>6</v>
      </c>
      <c r="B7" s="9">
        <v>10695447</v>
      </c>
      <c r="C7" s="7">
        <v>2995890</v>
      </c>
    </row>
    <row r="8" spans="1:3" x14ac:dyDescent="0.3">
      <c r="A8" s="8" t="s">
        <v>7</v>
      </c>
      <c r="B8" s="9"/>
      <c r="C8" s="7"/>
    </row>
    <row r="9" spans="1:3" ht="15" thickBot="1" x14ac:dyDescent="0.35">
      <c r="A9" s="10" t="s">
        <v>8</v>
      </c>
      <c r="B9" s="11">
        <f>SUM(B7:B8)</f>
        <v>10695447</v>
      </c>
      <c r="C9" s="11">
        <f>SUM(C7:C8)</f>
        <v>2995890</v>
      </c>
    </row>
    <row r="10" spans="1:3" x14ac:dyDescent="0.3">
      <c r="A10" s="12"/>
      <c r="B10" s="13"/>
      <c r="C10" s="7"/>
    </row>
    <row r="11" spans="1:3" x14ac:dyDescent="0.3">
      <c r="A11" s="5" t="s">
        <v>9</v>
      </c>
      <c r="B11" s="13"/>
      <c r="C11" s="7"/>
    </row>
    <row r="12" spans="1:3" x14ac:dyDescent="0.3">
      <c r="A12" s="5" t="s">
        <v>10</v>
      </c>
      <c r="B12" s="13"/>
      <c r="C12" s="7"/>
    </row>
    <row r="13" spans="1:3" x14ac:dyDescent="0.3">
      <c r="A13" s="14" t="s">
        <v>11</v>
      </c>
      <c r="B13" s="15">
        <f>C15</f>
        <v>55120</v>
      </c>
      <c r="C13" s="7">
        <v>0</v>
      </c>
    </row>
    <row r="14" spans="1:3" x14ac:dyDescent="0.3">
      <c r="A14" s="14" t="s">
        <v>12</v>
      </c>
      <c r="B14" s="15">
        <f>5698299-B13-B22</f>
        <v>5401969</v>
      </c>
      <c r="C14" s="7">
        <v>1811886.3</v>
      </c>
    </row>
    <row r="15" spans="1:3" x14ac:dyDescent="0.3">
      <c r="A15" s="14" t="s">
        <v>13</v>
      </c>
      <c r="B15" s="16">
        <v>163653.60999999999</v>
      </c>
      <c r="C15" s="16">
        <v>55120</v>
      </c>
    </row>
    <row r="16" spans="1:3" x14ac:dyDescent="0.3">
      <c r="A16" s="14"/>
      <c r="B16" s="17">
        <f>B14-B15+B13</f>
        <v>5293435.3899999997</v>
      </c>
      <c r="C16" s="17">
        <f>C14-C15</f>
        <v>1756766.3</v>
      </c>
    </row>
    <row r="17" spans="1:3" x14ac:dyDescent="0.3">
      <c r="A17" s="4" t="s">
        <v>14</v>
      </c>
      <c r="B17" s="9"/>
      <c r="C17" s="7"/>
    </row>
    <row r="18" spans="1:3" x14ac:dyDescent="0.3">
      <c r="A18" s="8" t="s">
        <v>15</v>
      </c>
      <c r="B18" s="9">
        <v>2074219</v>
      </c>
      <c r="C18" s="7">
        <v>72001</v>
      </c>
    </row>
    <row r="19" spans="1:3" x14ac:dyDescent="0.3">
      <c r="A19" s="8" t="s">
        <v>16</v>
      </c>
      <c r="B19" s="9">
        <v>439371</v>
      </c>
      <c r="C19" s="7">
        <v>25227</v>
      </c>
    </row>
    <row r="20" spans="1:3" x14ac:dyDescent="0.3">
      <c r="A20" s="8"/>
      <c r="B20" s="17">
        <f>B18+B19</f>
        <v>2513590</v>
      </c>
      <c r="C20" s="17">
        <f>C18+C19</f>
        <v>97228</v>
      </c>
    </row>
    <row r="21" spans="1:3" x14ac:dyDescent="0.3">
      <c r="A21" s="8" t="s">
        <v>17</v>
      </c>
      <c r="B21" s="9">
        <v>110472.90000000001</v>
      </c>
      <c r="C21" s="7"/>
    </row>
    <row r="22" spans="1:3" x14ac:dyDescent="0.3">
      <c r="A22" s="8" t="s">
        <v>18</v>
      </c>
      <c r="B22" s="9">
        <v>241210</v>
      </c>
      <c r="C22" s="7">
        <v>125000</v>
      </c>
    </row>
    <row r="23" spans="1:3" x14ac:dyDescent="0.3">
      <c r="A23" s="8" t="s">
        <v>19</v>
      </c>
      <c r="B23" s="9"/>
      <c r="C23" s="7"/>
    </row>
    <row r="24" spans="1:3" ht="15" thickBot="1" x14ac:dyDescent="0.35">
      <c r="A24" s="10" t="s">
        <v>20</v>
      </c>
      <c r="B24" s="11">
        <f>B16+B20+B21+B22+B23</f>
        <v>8158708.29</v>
      </c>
      <c r="C24" s="11">
        <f>C16+C20+C21+C22+C23</f>
        <v>1978994.3</v>
      </c>
    </row>
    <row r="25" spans="1:3" x14ac:dyDescent="0.3">
      <c r="A25" s="12"/>
      <c r="B25" s="15"/>
      <c r="C25" s="7"/>
    </row>
    <row r="26" spans="1:3" ht="15" thickBot="1" x14ac:dyDescent="0.35">
      <c r="A26" s="18" t="s">
        <v>21</v>
      </c>
      <c r="B26" s="11">
        <f>B9-B24</f>
        <v>2536738.71</v>
      </c>
      <c r="C26" s="11">
        <f>C9-C24</f>
        <v>1016895.7</v>
      </c>
    </row>
    <row r="27" spans="1:3" x14ac:dyDescent="0.3">
      <c r="A27" s="19" t="s">
        <v>22</v>
      </c>
      <c r="B27" s="15">
        <v>126837</v>
      </c>
      <c r="C27" s="7">
        <v>50845</v>
      </c>
    </row>
    <row r="28" spans="1:3" ht="15" thickBot="1" x14ac:dyDescent="0.35">
      <c r="A28" s="18" t="s">
        <v>23</v>
      </c>
      <c r="B28" s="20">
        <f>B26-B27</f>
        <v>2409901.71</v>
      </c>
      <c r="C28" s="20">
        <f>C26-C27</f>
        <v>966050.7</v>
      </c>
    </row>
    <row r="29" spans="1:3" ht="15" thickTop="1" x14ac:dyDescent="0.3">
      <c r="B29" s="21"/>
    </row>
    <row r="30" spans="1:3" x14ac:dyDescent="0.3">
      <c r="B30" s="21"/>
    </row>
    <row r="31" spans="1:3" x14ac:dyDescent="0.3">
      <c r="B31" s="22"/>
    </row>
    <row r="34" spans="1:1" ht="21" x14ac:dyDescent="0.4">
      <c r="A34" s="23"/>
    </row>
    <row r="36" spans="1:1" ht="21" x14ac:dyDescent="0.4">
      <c r="A36" s="23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 Mansaku</dc:creator>
  <cp:lastModifiedBy>Endri Mansaku</cp:lastModifiedBy>
  <dcterms:created xsi:type="dcterms:W3CDTF">2020-07-30T10:43:21Z</dcterms:created>
  <dcterms:modified xsi:type="dcterms:W3CDTF">2020-07-30T10:43:39Z</dcterms:modified>
</cp:coreProperties>
</file>