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1.Belinda Karaj\Belinda 2019\QKB\"/>
    </mc:Choice>
  </mc:AlternateContent>
  <bookViews>
    <workbookView xWindow="0" yWindow="0" windowWidth="20490" windowHeight="7755"/>
  </bookViews>
  <sheets>
    <sheet name="PASH-sipas natyre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 l="1"/>
  <c r="B27" i="1"/>
  <c r="C26" i="1"/>
  <c r="B21" i="1"/>
  <c r="C25" i="1"/>
  <c r="C23" i="1"/>
  <c r="B23" i="1"/>
  <c r="B25" i="1" s="1"/>
  <c r="C16" i="1"/>
  <c r="B16" i="1"/>
  <c r="B12" i="1" l="1"/>
  <c r="C12" i="1"/>
  <c r="B17" i="1"/>
  <c r="C17" i="1"/>
  <c r="M6" i="1"/>
  <c r="M7" i="1"/>
  <c r="M14" i="1"/>
  <c r="M21" i="1"/>
  <c r="N25" i="1"/>
  <c r="N11" i="1"/>
  <c r="N17" i="1"/>
  <c r="N24" i="1"/>
  <c r="M15" i="1"/>
  <c r="M22" i="1"/>
  <c r="N8" i="1"/>
  <c r="N18" i="1"/>
  <c r="N26" i="1"/>
  <c r="M12" i="1"/>
  <c r="M19" i="1"/>
  <c r="M27" i="1"/>
  <c r="N12" i="1"/>
  <c r="N19" i="1"/>
  <c r="N27" i="1"/>
  <c r="M10" i="1"/>
  <c r="M20" i="1"/>
  <c r="N13" i="1"/>
  <c r="N6" i="1"/>
  <c r="M11" i="1"/>
  <c r="M17" i="1"/>
  <c r="M25" i="1"/>
  <c r="N7" i="1"/>
  <c r="N14" i="1"/>
  <c r="N21" i="1"/>
  <c r="M8" i="1"/>
  <c r="M18" i="1"/>
  <c r="M26" i="1"/>
  <c r="N15" i="1"/>
  <c r="N22" i="1"/>
  <c r="M9" i="1"/>
  <c r="M16" i="1"/>
  <c r="M23" i="1"/>
  <c r="N9" i="1"/>
  <c r="N16" i="1"/>
  <c r="N23" i="1"/>
  <c r="N10" i="1"/>
  <c r="M13" i="1"/>
  <c r="M24" i="1"/>
  <c r="N20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<sst xmlns="http://schemas.openxmlformats.org/spreadsheetml/2006/main" count="28" uniqueCount="27">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</sst>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5" formatCode="_(* #,##0_);_(* \(#,##0\);_(* &quot;-&quot;??_);_(@_)"/>
  </numFmts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26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9" fillId="0" borderId="0" xfId="0" applyFont="1"/>
    <xf numFmtId="0" fontId="8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165" fontId="3" fillId="0" borderId="0" xfId="1" applyNumberFormat="1" applyFont="1" applyBorder="1" applyAlignment="1">
      <alignment vertical="center"/>
    </xf>
    <xf numFmtId="165" fontId="0" fillId="0" borderId="0" xfId="1" applyNumberFormat="1" applyFont="1" applyBorder="1"/>
    <xf numFmtId="165" fontId="4" fillId="0" borderId="0" xfId="1" applyNumberFormat="1" applyFont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6" fillId="0" borderId="0" xfId="1" applyNumberFormat="1" applyFont="1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topLeftCell="A7" workbookViewId="0">
      <selection activeCell="A28" sqref="A28"/>
    </sheetView>
  </sheetViews>
  <sheetFormatPr defaultRowHeight="15" x14ac:dyDescent="0.25"/>
  <cols>
    <col min="1" max="1" width="72.28515625" customWidth="1"/>
    <col min="2" max="2" width="12.85546875" bestFit="1" customWidth="1"/>
    <col min="3" max="3" width="13.28515625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18" t="s">
        <v>25</v>
      </c>
    </row>
    <row r="2" spans="1:14" ht="15" customHeight="1" x14ac:dyDescent="0.25">
      <c r="A2" s="19" t="s">
        <v>24</v>
      </c>
      <c r="B2" s="17" t="s">
        <v>23</v>
      </c>
      <c r="C2" s="17" t="s">
        <v>23</v>
      </c>
    </row>
    <row r="3" spans="1:14" ht="15" customHeight="1" x14ac:dyDescent="0.25">
      <c r="A3" s="20"/>
      <c r="B3" s="17" t="s">
        <v>22</v>
      </c>
      <c r="C3" s="17" t="s">
        <v>21</v>
      </c>
    </row>
    <row r="4" spans="1:14" x14ac:dyDescent="0.25">
      <c r="A4" s="16" t="s">
        <v>20</v>
      </c>
      <c r="B4" s="1"/>
      <c r="C4" s="1"/>
    </row>
    <row r="5" spans="1:14" x14ac:dyDescent="0.25">
      <c r="B5" s="15"/>
      <c r="C5" s="1"/>
    </row>
    <row r="6" spans="1:14" x14ac:dyDescent="0.25">
      <c r="A6" s="10" t="s">
        <v>19</v>
      </c>
      <c r="B6" s="21">
        <v>3343158</v>
      </c>
      <c r="C6" s="22">
        <v>5471242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18</v>
      </c>
      <c r="B7" s="22"/>
      <c r="C7" s="22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10" t="s">
        <v>17</v>
      </c>
      <c r="B8" s="22"/>
      <c r="C8" s="22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10" t="s">
        <v>16</v>
      </c>
      <c r="B9" s="22"/>
      <c r="C9" s="22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10" t="s">
        <v>15</v>
      </c>
      <c r="B10" s="23"/>
      <c r="C10" s="22"/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10" t="s">
        <v>14</v>
      </c>
      <c r="B11" s="23"/>
      <c r="C11" s="22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10" t="s">
        <v>13</v>
      </c>
      <c r="B12" s="24">
        <f>SUM(B13:B14)</f>
        <v>85824</v>
      </c>
      <c r="C12" s="24">
        <f>SUM(C13:C14)</f>
        <v>83440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4" t="s">
        <v>12</v>
      </c>
      <c r="B13" s="9"/>
      <c r="C13" s="1"/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4" t="s">
        <v>11</v>
      </c>
      <c r="B14" s="23">
        <v>85824</v>
      </c>
      <c r="C14" s="22">
        <v>83440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0" t="s">
        <v>10</v>
      </c>
      <c r="B15" s="23">
        <v>45775</v>
      </c>
      <c r="C15" s="1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0" t="s">
        <v>9</v>
      </c>
      <c r="B16" s="23">
        <f>61234+2632066+120000+13500+29217</f>
        <v>2856017</v>
      </c>
      <c r="C16" s="22">
        <f>120000+14000+5183079</f>
        <v>5317079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1" t="s">
        <v>8</v>
      </c>
      <c r="B17" s="7">
        <f>SUM(B6:B12,B15:B16)</f>
        <v>6330774</v>
      </c>
      <c r="C17" s="7">
        <f>SUM(C6:C12,C15:C16)</f>
        <v>10871761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25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9" t="s">
        <v>6</v>
      </c>
      <c r="B20" s="25">
        <v>32110</v>
      </c>
      <c r="C20" s="22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5</v>
      </c>
      <c r="B21" s="23">
        <f>4578-64930</f>
        <v>-60352</v>
      </c>
      <c r="C21" s="22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4</v>
      </c>
      <c r="B22" s="23"/>
      <c r="C22" s="22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8" t="s">
        <v>3</v>
      </c>
      <c r="B23" s="7">
        <f>SUM(B20:B22)</f>
        <v>-28242</v>
      </c>
      <c r="C23" s="7">
        <f>SUM(C20:C22)</f>
        <v>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6">
        <f>+B6-B12-B15-B16-B23</f>
        <v>383784</v>
      </c>
      <c r="C25" s="6">
        <f>+C6-C12-C15-C16-C23</f>
        <v>70723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5" t="s">
        <v>1</v>
      </c>
      <c r="B26" s="4"/>
      <c r="C26" s="22">
        <f>+C25*5%</f>
        <v>3536.15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f>+B25-B26</f>
        <v>383784</v>
      </c>
      <c r="C27" s="2">
        <f>+C25-C26</f>
        <v>67186.850000000006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Financa 5</cp:lastModifiedBy>
  <dcterms:created xsi:type="dcterms:W3CDTF">2018-06-20T15:30:23Z</dcterms:created>
  <dcterms:modified xsi:type="dcterms:W3CDTF">2019-07-11T09:03:38Z</dcterms:modified>
</cp:coreProperties>
</file>