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W:\000 PASQYRA FINANCIARE NE VITE\22 PASQYRA FINANCIARE -2021\22Armelin Llanaj-PF-2021\QKB\"/>
    </mc:Choice>
  </mc:AlternateContent>
  <xr:revisionPtr revIDLastSave="0" documentId="13_ncr:1_{8B44A58F-9476-41E2-A23B-311329EED2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" l="1"/>
  <c r="B17" i="1"/>
  <c r="B25" i="1" s="1"/>
  <c r="B27" i="1" s="1"/>
  <c r="C12" i="1"/>
  <c r="B23" i="1"/>
  <c r="B12" i="1"/>
  <c r="C23" i="1"/>
  <c r="C25" i="1" l="1"/>
  <c r="C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<sst xmlns="http://schemas.openxmlformats.org/spreadsheetml/2006/main" count="28" uniqueCount="27">
  <si>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</si>
  <si>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</si>
  <si>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</si>
  <si>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</si>
  <si>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</si>
  <si>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</si>
  <si>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</si>
  <si>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</si>
  <si>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</si>
  <si>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</si>
  <si>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</si>
  <si>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</si>
  <si>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</si>
  <si>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</si>
  <si>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</si>
  <si>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</si>
  <si>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</si>
  <si>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</si>
  <si>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</si>
  <si>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</si>
  <si>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</si>
  <si>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PASQYRA E TE ARDHURAVE DHE SHPENZIMEVE</t>
  </si>
  <si>
    <t>SFPEN</t>
  </si>
  <si>
    <t>NAS-15</t>
  </si>
  <si>
    <t>Viti</t>
  </si>
  <si>
    <t>2020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</si>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</sst>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w Cen MT"/>
      <family val="2"/>
    </font>
    <font>
      <sz val="11"/>
      <color indexed="8"/>
      <name val="Tw Cen MT"/>
      <family val="2"/>
    </font>
    <font>
      <b/>
      <sz val="11"/>
      <name val="Tw Cen M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6" fillId="4" borderId="0" xfId="0" applyFont="1" applyFill="1" applyBorder="1" applyAlignment="1">
      <alignment vertical="center"/>
    </xf>
    <xf numFmtId="0" fontId="8" fillId="0" borderId="0" xfId="0" applyFont="1"/>
    <xf numFmtId="37" fontId="0" fillId="0" borderId="0" xfId="0" applyNumberFormat="1"/>
    <xf numFmtId="164" fontId="0" fillId="0" borderId="0" xfId="1" applyNumberFormat="1" applyFont="1"/>
    <xf numFmtId="164" fontId="4" fillId="0" borderId="0" xfId="1" applyNumberFormat="1" applyFont="1" applyBorder="1" applyAlignment="1">
      <alignment horizontal="center" vertical="center"/>
    </xf>
    <xf numFmtId="164" fontId="0" fillId="0" borderId="0" xfId="1" applyNumberFormat="1" applyFont="1" applyBorder="1"/>
    <xf numFmtId="164" fontId="1" fillId="0" borderId="0" xfId="1" applyNumberFormat="1" applyFont="1" applyBorder="1" applyAlignment="1">
      <alignment vertical="center"/>
    </xf>
    <xf numFmtId="164" fontId="10" fillId="0" borderId="0" xfId="1" applyNumberFormat="1" applyFont="1" applyBorder="1" applyAlignment="1">
      <alignment vertical="center"/>
    </xf>
    <xf numFmtId="164" fontId="10" fillId="0" borderId="0" xfId="1" applyNumberFormat="1" applyFont="1" applyAlignment="1">
      <alignment horizontal="left" vertical="center"/>
    </xf>
    <xf numFmtId="164" fontId="10" fillId="2" borderId="0" xfId="1" applyNumberFormat="1" applyFont="1" applyFill="1" applyBorder="1" applyAlignment="1">
      <alignment vertical="center"/>
    </xf>
    <xf numFmtId="164" fontId="11" fillId="0" borderId="0" xfId="1" applyNumberFormat="1" applyFont="1" applyBorder="1"/>
    <xf numFmtId="164" fontId="10" fillId="3" borderId="3" xfId="1" applyNumberFormat="1" applyFont="1" applyFill="1" applyBorder="1" applyAlignment="1">
      <alignment vertical="center"/>
    </xf>
    <xf numFmtId="164" fontId="12" fillId="0" borderId="0" xfId="1" applyNumberFormat="1" applyFont="1" applyBorder="1" applyAlignment="1">
      <alignment vertical="center"/>
    </xf>
    <xf numFmtId="164" fontId="10" fillId="0" borderId="0" xfId="1" applyNumberFormat="1" applyFont="1" applyBorder="1" applyAlignment="1">
      <alignment horizontal="left" vertical="center"/>
    </xf>
    <xf numFmtId="164" fontId="10" fillId="2" borderId="2" xfId="1" applyNumberFormat="1" applyFont="1" applyFill="1" applyBorder="1" applyAlignment="1">
      <alignment vertical="center"/>
    </xf>
    <xf numFmtId="164" fontId="10" fillId="2" borderId="1" xfId="1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L30"/>
  <sheetViews>
    <sheetView tabSelected="1" workbookViewId="0">
      <selection activeCell="F14" sqref="F14"/>
    </sheetView>
  </sheetViews>
  <sheetFormatPr defaultRowHeight="15" x14ac:dyDescent="0.25"/>
  <cols>
    <col min="1" max="1" width="72.28515625" customWidth="1"/>
    <col min="2" max="2" width="26" style="13" bestFit="1" customWidth="1"/>
    <col min="3" max="3" width="22.42578125" style="13" bestFit="1" customWidth="1"/>
    <col min="5" max="5" width="8.5703125" customWidth="1"/>
    <col min="9" max="9" width="12.140625" customWidth="1"/>
    <col min="10" max="10" width="3" bestFit="1" customWidth="1"/>
    <col min="11" max="11" width="24.7109375" bestFit="1" customWidth="1"/>
    <col min="12" max="12" width="26.140625" bestFit="1" customWidth="1"/>
  </cols>
  <sheetData>
    <row r="1" spans="1:12" x14ac:dyDescent="0.25">
      <c r="K1" t="s">
        <v>23</v>
      </c>
      <c r="L1" s="11" t="s">
        <v>22</v>
      </c>
    </row>
    <row r="2" spans="1:12" ht="15" customHeight="1" x14ac:dyDescent="0.25">
      <c r="A2" s="26" t="s">
        <v>21</v>
      </c>
      <c r="B2" s="14" t="s">
        <v>24</v>
      </c>
      <c r="C2" s="14" t="s">
        <v>24</v>
      </c>
    </row>
    <row r="3" spans="1:12" ht="15" customHeight="1" x14ac:dyDescent="0.25">
      <c r="A3" s="27"/>
      <c r="B3" s="14" t="s">
        <v>26</v>
      </c>
      <c r="C3" s="14" t="s">
        <v>25</v>
      </c>
    </row>
    <row r="4" spans="1:12" x14ac:dyDescent="0.25">
      <c r="A4" s="10" t="s">
        <v>20</v>
      </c>
      <c r="B4" s="15"/>
      <c r="C4" s="15"/>
    </row>
    <row r="5" spans="1:12" x14ac:dyDescent="0.25">
      <c r="B5" s="16"/>
      <c r="C5" s="15"/>
    </row>
    <row r="6" spans="1:12" x14ac:dyDescent="0.25">
      <c r="A6" s="6" t="s">
        <v>19</v>
      </c>
      <c r="B6" s="17">
        <v>13849913</v>
      </c>
      <c r="C6" s="17">
        <v>7136162</v>
      </c>
      <c r="F6" s="12"/>
    </row>
    <row r="7" spans="1:12" x14ac:dyDescent="0.25">
      <c r="A7" s="6" t="s">
        <v>18</v>
      </c>
      <c r="B7" s="17">
        <v>4259</v>
      </c>
      <c r="C7" s="17">
        <v>40550</v>
      </c>
      <c r="F7" s="12"/>
    </row>
    <row r="8" spans="1:12" x14ac:dyDescent="0.25">
      <c r="A8" s="6" t="s">
        <v>17</v>
      </c>
      <c r="B8" s="18"/>
      <c r="C8" s="18"/>
      <c r="F8" s="12"/>
    </row>
    <row r="9" spans="1:12" x14ac:dyDescent="0.25">
      <c r="A9" s="6" t="s">
        <v>16</v>
      </c>
      <c r="B9" s="18"/>
      <c r="C9" s="18"/>
      <c r="F9" s="12"/>
    </row>
    <row r="10" spans="1:12" x14ac:dyDescent="0.25">
      <c r="A10" s="6" t="s">
        <v>15</v>
      </c>
      <c r="B10" s="18"/>
      <c r="C10" s="18"/>
      <c r="F10" s="12"/>
    </row>
    <row r="11" spans="1:12" x14ac:dyDescent="0.25">
      <c r="A11" s="6" t="s">
        <v>14</v>
      </c>
      <c r="B11" s="17">
        <v>-1671528</v>
      </c>
      <c r="C11" s="17">
        <v>-283153</v>
      </c>
      <c r="F11" s="12"/>
    </row>
    <row r="12" spans="1:12" x14ac:dyDescent="0.25">
      <c r="A12" s="6" t="s">
        <v>13</v>
      </c>
      <c r="B12" s="19">
        <f>B13+B14</f>
        <v>-95040</v>
      </c>
      <c r="C12" s="19">
        <f>C13+C14</f>
        <v>-82368</v>
      </c>
      <c r="F12" s="12"/>
    </row>
    <row r="13" spans="1:12" x14ac:dyDescent="0.25">
      <c r="A13" s="9" t="s">
        <v>12</v>
      </c>
      <c r="B13" s="17"/>
      <c r="C13" s="20"/>
      <c r="F13" s="12"/>
    </row>
    <row r="14" spans="1:12" x14ac:dyDescent="0.25">
      <c r="A14" s="9" t="s">
        <v>11</v>
      </c>
      <c r="B14" s="17">
        <v>-95040</v>
      </c>
      <c r="C14" s="17">
        <v>-82368</v>
      </c>
      <c r="F14" s="12"/>
    </row>
    <row r="15" spans="1:12" x14ac:dyDescent="0.25">
      <c r="A15" s="6" t="s">
        <v>10</v>
      </c>
      <c r="B15" s="17"/>
      <c r="C15" s="20">
        <v>0</v>
      </c>
      <c r="F15" s="12"/>
    </row>
    <row r="16" spans="1:12" x14ac:dyDescent="0.25">
      <c r="A16" s="6" t="s">
        <v>9</v>
      </c>
      <c r="B16" s="17"/>
      <c r="C16" s="20"/>
      <c r="F16" s="12"/>
    </row>
    <row r="17" spans="1:6" x14ac:dyDescent="0.25">
      <c r="A17" s="7" t="s">
        <v>8</v>
      </c>
      <c r="B17" s="21">
        <f>B6+B7+B11+B14</f>
        <v>12087604</v>
      </c>
      <c r="C17" s="21">
        <f>C6+C7+C11+C14</f>
        <v>6811191</v>
      </c>
      <c r="F17" s="12"/>
    </row>
    <row r="18" spans="1:6" x14ac:dyDescent="0.25">
      <c r="A18" s="4"/>
      <c r="B18" s="17"/>
      <c r="C18" s="17"/>
      <c r="F18" s="12"/>
    </row>
    <row r="19" spans="1:6" x14ac:dyDescent="0.25">
      <c r="A19" s="8" t="s">
        <v>7</v>
      </c>
      <c r="B19" s="22"/>
      <c r="C19" s="20"/>
      <c r="F19" s="12"/>
    </row>
    <row r="20" spans="1:6" x14ac:dyDescent="0.25">
      <c r="A20" s="5" t="s">
        <v>6</v>
      </c>
      <c r="B20" s="17"/>
      <c r="C20" s="20"/>
      <c r="F20" s="12"/>
    </row>
    <row r="21" spans="1:6" x14ac:dyDescent="0.25">
      <c r="A21" s="6" t="s">
        <v>5</v>
      </c>
      <c r="B21" s="17"/>
      <c r="C21" s="20"/>
      <c r="F21" s="12"/>
    </row>
    <row r="22" spans="1:6" x14ac:dyDescent="0.25">
      <c r="A22" s="6" t="s">
        <v>4</v>
      </c>
      <c r="B22" s="17"/>
      <c r="C22" s="20"/>
      <c r="F22" s="12"/>
    </row>
    <row r="23" spans="1:6" x14ac:dyDescent="0.25">
      <c r="A23" s="4" t="s">
        <v>3</v>
      </c>
      <c r="B23" s="21">
        <f>+B20+B21</f>
        <v>0</v>
      </c>
      <c r="C23" s="21">
        <f>+C22</f>
        <v>0</v>
      </c>
      <c r="F23" s="12"/>
    </row>
    <row r="24" spans="1:6" x14ac:dyDescent="0.25">
      <c r="A24" s="2"/>
      <c r="B24" s="23"/>
      <c r="C24" s="20"/>
      <c r="F24" s="12"/>
    </row>
    <row r="25" spans="1:6" ht="15.75" thickBot="1" x14ac:dyDescent="0.3">
      <c r="A25" s="2" t="s">
        <v>2</v>
      </c>
      <c r="B25" s="24">
        <f>B17+B22</f>
        <v>12087604</v>
      </c>
      <c r="C25" s="24">
        <f>C17+C22</f>
        <v>6811191</v>
      </c>
      <c r="F25" s="12"/>
    </row>
    <row r="26" spans="1:6" x14ac:dyDescent="0.25">
      <c r="A26" s="3" t="s">
        <v>1</v>
      </c>
      <c r="B26" s="17">
        <v>0</v>
      </c>
      <c r="C26" s="17">
        <v>-340560</v>
      </c>
      <c r="F26" s="12"/>
    </row>
    <row r="27" spans="1:6" ht="15.75" thickBot="1" x14ac:dyDescent="0.3">
      <c r="A27" s="2" t="s">
        <v>0</v>
      </c>
      <c r="B27" s="25">
        <f>+B25+B26</f>
        <v>12087604</v>
      </c>
      <c r="C27" s="25">
        <f>+C25+C26</f>
        <v>6470631</v>
      </c>
      <c r="F27" s="12"/>
    </row>
    <row r="28" spans="1:6" ht="15.75" thickTop="1" x14ac:dyDescent="0.25">
      <c r="A28" s="1"/>
      <c r="B28" s="15"/>
      <c r="C28" s="15"/>
    </row>
    <row r="29" spans="1:6" x14ac:dyDescent="0.25">
      <c r="A29" s="1"/>
      <c r="B29" s="15"/>
      <c r="C29" s="15"/>
    </row>
    <row r="30" spans="1:6" x14ac:dyDescent="0.25">
      <c r="A30" s="1"/>
      <c r="B30" s="15"/>
      <c r="C30" s="15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3:C3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9BCA49626DA046A772DE344050FD37" ma:contentTypeVersion="9" ma:contentTypeDescription="Create a new document." ma:contentTypeScope="" ma:versionID="275e52c0d884ae6251ac1dba1cc8ba58">
  <xsd:schema xmlns:xsd="http://www.w3.org/2001/XMLSchema" xmlns:xs="http://www.w3.org/2001/XMLSchema" xmlns:p="http://schemas.microsoft.com/office/2006/metadata/properties" xmlns:ns2="64cd287e-97cb-4a96-aabe-859689b970a2" targetNamespace="http://schemas.microsoft.com/office/2006/metadata/properties" ma:root="true" ma:fieldsID="426dff803c73d25447f4b1f5540a16d9" ns2:_="">
    <xsd:import namespace="64cd287e-97cb-4a96-aabe-859689b970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cd287e-97cb-4a96-aabe-859689b970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7FBB31-DB63-4B72-A0CC-F0DDBE929B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C701DC-F574-4AA1-9ACD-AF9D37F3247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1D2B7FB-9D25-4B68-B231-BC709A7B50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cd287e-97cb-4a96-aabe-859689b970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2022-06-08T09:21:19Z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0x0101006B9BCA49626DA046A772DE344050FD37</vt:lpwstr>
  </property>
</Properties>
</file>