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256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5" i="1"/>
  <c r="C17"/>
  <c r="B12"/>
  <c r="B17"/>
  <c r="C23"/>
  <c r="B23"/>
  <c r="C12"/>
  <c r="C27"/>
  <c r="N8"/>
  <c r="N11"/>
  <c r="M17"/>
  <c r="N16"/>
  <c r="N15"/>
  <c r="N26"/>
  <c r="N25"/>
  <c r="M23"/>
  <c r="N20"/>
  <c r="M8"/>
  <c r="M10"/>
  <c r="N17"/>
  <c r="M6"/>
  <c r="M11"/>
  <c r="N14"/>
  <c r="N21"/>
  <c r="M12"/>
  <c r="M13"/>
  <c r="N22"/>
  <c r="M20"/>
  <c r="N6"/>
  <c r="M7"/>
  <c r="M24"/>
  <c r="N12"/>
  <c r="M21"/>
  <c r="M15"/>
  <c r="M22"/>
  <c r="N13"/>
  <c r="M26"/>
  <c r="N10"/>
  <c r="M27"/>
  <c r="M9"/>
  <c r="M18"/>
  <c r="N27"/>
  <c r="N18"/>
  <c r="N19"/>
  <c r="N23"/>
  <c r="N9"/>
  <c r="M25"/>
  <c r="M19"/>
  <c r="M14"/>
  <c r="M16"/>
  <c r="N24"/>
  <c r="N7"/>
  <c r="B25" l="1"/>
  <c r="B27" s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<sst xmlns="http://schemas.openxmlformats.org/spreadsheetml/2006/main" count="28" uniqueCount="27">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</sst>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3" fontId="3" fillId="0" borderId="0" xfId="0" applyNumberFormat="1" applyFont="1" applyBorder="1" applyAlignment="1">
      <alignment vertical="center"/>
    </xf>
    <xf numFmtId="3" fontId="0" fillId="0" borderId="0" xfId="0" applyNumberFormat="1" applyBorder="1"/>
    <xf numFmtId="37" fontId="4" fillId="0" borderId="0" xfId="0" applyNumberFormat="1" applyFont="1" applyBorder="1" applyAlignment="1">
      <alignment vertical="center"/>
    </xf>
    <xf numFmtId="37" fontId="0" fillId="0" borderId="0" xfId="0" applyNumberFormat="1" applyBorder="1"/>
    <xf numFmtId="37" fontId="6" fillId="0" borderId="0" xfId="0" applyNumberFormat="1" applyFont="1" applyBorder="1" applyAlignment="1">
      <alignment vertical="center"/>
    </xf>
    <xf numFmtId="37" fontId="3" fillId="0" borderId="0" xfId="0" applyNumberFormat="1" applyFont="1" applyBorder="1" applyAlignment="1">
      <alignment vertical="center"/>
    </xf>
    <xf numFmtId="3" fontId="0" fillId="0" borderId="0" xfId="0" applyNumberFormat="1"/>
    <xf numFmtId="37" fontId="4" fillId="2" borderId="0" xfId="0" applyNumberFormat="1" applyFont="1" applyFill="1" applyBorder="1" applyAlignment="1">
      <alignment vertical="center"/>
    </xf>
    <xf numFmtId="37" fontId="1" fillId="3" borderId="3" xfId="0" applyNumberFormat="1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31"/>
  <sheetViews>
    <sheetView tabSelected="1" workbookViewId="0">
      <selection activeCell="C26" sqref="C26"/>
    </sheetView>
  </sheetViews>
  <sheetFormatPr defaultRowHeight="14.4"/>
  <cols>
    <col min="1" max="1" width="72.33203125" customWidth="1"/>
    <col min="2" max="3" width="11.44140625" bestFit="1" customWidth="1"/>
    <col min="6" max="6" width="9.109375" customWidth="1"/>
    <col min="7" max="7" width="8.5546875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8" t="s">
        <v>25</v>
      </c>
    </row>
    <row r="2" spans="1:14" ht="15" customHeight="1">
      <c r="A2" s="28" t="s">
        <v>24</v>
      </c>
      <c r="B2" s="17" t="s">
        <v>23</v>
      </c>
      <c r="C2" s="17" t="s">
        <v>23</v>
      </c>
    </row>
    <row r="3" spans="1:14" ht="15" customHeight="1">
      <c r="A3" s="29"/>
      <c r="B3" s="17" t="s">
        <v>22</v>
      </c>
      <c r="C3" s="17" t="s">
        <v>21</v>
      </c>
    </row>
    <row r="4" spans="1:14">
      <c r="A4" s="16" t="s">
        <v>20</v>
      </c>
      <c r="B4" s="1"/>
      <c r="C4" s="1"/>
    </row>
    <row r="5" spans="1:14">
      <c r="B5" s="15"/>
      <c r="C5" s="1"/>
    </row>
    <row r="6" spans="1:14">
      <c r="A6" s="9" t="s">
        <v>19</v>
      </c>
      <c r="B6" s="19">
        <v>41884186</v>
      </c>
      <c r="C6" s="20">
        <v>80427721</v>
      </c>
      <c r="L6">
        <v>1</v>
      </c>
      <c r="M6" t="e">
        <f t="shared" ref="M6:M26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9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9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9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9" t="s">
        <v>15</v>
      </c>
      <c r="B10" s="21">
        <v>-24573241</v>
      </c>
      <c r="C10" s="22">
        <v>-42868084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9" t="s">
        <v>14</v>
      </c>
      <c r="B11" s="21">
        <v>-2666219</v>
      </c>
      <c r="C11" s="22">
        <v>-4289818</v>
      </c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9" t="s">
        <v>13</v>
      </c>
      <c r="B12" s="26">
        <f>SUM(B13:B14)</f>
        <v>-7246804</v>
      </c>
      <c r="C12" s="26">
        <f>SUM(C13:C14)</f>
        <v>-13309057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14" t="s">
        <v>12</v>
      </c>
      <c r="B13" s="21">
        <v>-6199807</v>
      </c>
      <c r="C13" s="22">
        <v>-11391741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14" t="s">
        <v>11</v>
      </c>
      <c r="B14" s="21">
        <v>-1046997</v>
      </c>
      <c r="C14" s="22">
        <v>-1917316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9" t="s">
        <v>10</v>
      </c>
      <c r="B15" s="21">
        <v>-235076</v>
      </c>
      <c r="C15" s="22">
        <v>-237434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9" t="s">
        <v>9</v>
      </c>
      <c r="B16" s="13"/>
      <c r="C16" s="1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10" t="s">
        <v>8</v>
      </c>
      <c r="B17" s="6">
        <f>SUM(B6:B12,B15:B16)</f>
        <v>7162846</v>
      </c>
      <c r="C17" s="6">
        <f>SUM(C6:C12,C15:C16)</f>
        <v>19723328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7"/>
      <c r="B18" s="12"/>
      <c r="C18" s="12"/>
      <c r="M18" t="e">
        <f t="shared" ca="1" si="0"/>
        <v>#NAME?</v>
      </c>
      <c r="N18" t="e">
        <f t="shared" ca="1" si="1"/>
        <v>#NAME?</v>
      </c>
    </row>
    <row r="19" spans="1:14">
      <c r="A19" s="11" t="s">
        <v>7</v>
      </c>
      <c r="B19" s="10"/>
      <c r="C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8" t="s">
        <v>6</v>
      </c>
      <c r="B20" s="23">
        <v>-250128</v>
      </c>
      <c r="C20" s="22">
        <v>-503287</v>
      </c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9" t="s">
        <v>5</v>
      </c>
      <c r="B21" s="8"/>
      <c r="C21" s="1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9" t="s">
        <v>4</v>
      </c>
      <c r="B22" s="8"/>
      <c r="C22" s="1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7" t="s">
        <v>3</v>
      </c>
      <c r="B23" s="27">
        <f>B20</f>
        <v>-250128</v>
      </c>
      <c r="C23" s="27">
        <f>C20</f>
        <v>-503287</v>
      </c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3"/>
      <c r="B24" s="4"/>
      <c r="C24" s="1"/>
      <c r="M24" t="e">
        <f t="shared" ca="1" si="0"/>
        <v>#NAME?</v>
      </c>
      <c r="N24" t="e">
        <f t="shared" ca="1" si="1"/>
        <v>#NAME?</v>
      </c>
    </row>
    <row r="25" spans="1:14" ht="15" thickBot="1">
      <c r="A25" s="3" t="s">
        <v>2</v>
      </c>
      <c r="B25" s="5">
        <f>B17+B23</f>
        <v>6912718</v>
      </c>
      <c r="C25" s="5">
        <f>C17+C23</f>
        <v>19220041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4" t="s">
        <v>1</v>
      </c>
      <c r="B26" s="24">
        <v>-1044419</v>
      </c>
      <c r="C26" s="22">
        <v>-2913677</v>
      </c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3" t="s">
        <v>0</v>
      </c>
      <c r="B27" s="2">
        <f>B25+B26</f>
        <v>5868299</v>
      </c>
      <c r="C27" s="2">
        <f>C25+C26</f>
        <v>16306364</v>
      </c>
      <c r="L27">
        <v>20</v>
      </c>
      <c r="M27" t="e">
        <f ca="1">CONCATENATE("PR-",PullFirstLetters(SUBSTITUTE(SUBSTITUTE(SUBSTITUTE(SUBSTITUTE(SUBSTITUTE(A27, "/", ""), ":", ""), "(", ""), ")", ""), ",", "")  ),"-")&amp;TEXT(L27,"000")</f>
        <v>#NAME?</v>
      </c>
      <c r="N27" t="e">
        <f t="shared" ca="1" si="1"/>
        <v>#NAME?</v>
      </c>
    </row>
    <row r="28" spans="1:14" ht="15" thickTop="1">
      <c r="A28" s="1"/>
      <c r="B28" s="1"/>
      <c r="C28" s="1"/>
    </row>
    <row r="29" spans="1:14">
      <c r="A29" s="1"/>
      <c r="B29" s="1"/>
      <c r="C29" s="1"/>
    </row>
    <row r="30" spans="1:14">
      <c r="A30" s="1"/>
      <c r="B30" s="1"/>
      <c r="C30" s="1"/>
    </row>
    <row r="31" spans="1:14">
      <c r="B31" s="25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user</cp:lastModifiedBy>
  <dcterms:created xsi:type="dcterms:W3CDTF">2018-06-20T15:30:23Z</dcterms:created>
  <dcterms:modified xsi:type="dcterms:W3CDTF">2021-05-28T09:45:17Z</dcterms:modified>
</cp:coreProperties>
</file>