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X:\Raporte PF-2019\2019-PF-VIAR\QKB\"/>
    </mc:Choice>
  </mc:AlternateContent>
  <xr:revisionPtr revIDLastSave="0" documentId="13_ncr:1_{5DEF5E1A-1130-4298-BC91-9CCC48B6E8D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3" i="1" l="1"/>
  <c r="B23" i="1"/>
  <c r="C17" i="1"/>
  <c r="C25" i="1" s="1"/>
  <c r="C27" i="1" s="1"/>
  <c r="B17" i="1"/>
  <c r="B25" i="1" s="1"/>
  <c r="B27" i="1" s="1"/>
  <c r="C12" i="1"/>
  <c r="B12" i="1"/>
  <c r="M6" i="1" l="1"/>
  <c r="N25" i="1" l="1"/>
  <c r="N26" i="1"/>
  <c r="M20" i="1"/>
  <c r="N13" i="1"/>
  <c r="N21" i="1"/>
  <c r="N11" i="1"/>
  <c r="N19" i="1"/>
  <c r="M16" i="1"/>
  <c r="N20" i="1"/>
  <c r="M23" i="1"/>
  <c r="N18" i="1"/>
  <c r="N23" i="1"/>
  <c r="N17" i="1"/>
  <c r="M19" i="1"/>
  <c r="N15" i="1"/>
  <c r="N6" i="1"/>
  <c r="M18" i="1"/>
  <c r="N24" i="1"/>
  <c r="M10" i="1"/>
  <c r="M8" i="1"/>
  <c r="N9" i="1"/>
  <c r="M15" i="1"/>
  <c r="N12" i="1"/>
  <c r="M9" i="1"/>
  <c r="M17" i="1"/>
  <c r="M7" i="1"/>
  <c r="M12" i="1"/>
  <c r="M11" i="1"/>
  <c r="N16" i="1"/>
  <c r="M14" i="1"/>
  <c r="N8" i="1"/>
  <c r="N27" i="1"/>
  <c r="M24" i="1"/>
  <c r="N7" i="1"/>
  <c r="M21" i="1"/>
  <c r="M27" i="1"/>
  <c r="M25" i="1"/>
  <c r="N22" i="1"/>
  <c r="M13" i="1"/>
  <c r="N10" i="1"/>
  <c r="N14" i="1"/>
  <c r="M22" i="1"/>
  <c r="M26" i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<sst xmlns="http://schemas.openxmlformats.org/spreadsheetml/2006/main" count="26" uniqueCount="25">
  <si>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</si>
  <si>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</si>
  <si>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</si>
  <si>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</si>
  <si>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</si>
  <si>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</si>
  <si>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</si>
  <si>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</si>
  <si>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</si>
  <si>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</si>
  <si>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</si>
  <si>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</si>
  <si>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</si>
  <si>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</si>
  <si>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</si>
  <si>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</si>
  <si>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</si>
  <si>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</si>
  <si>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</si>
  <si>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</si>
  <si>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</si>
  <si>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PASQYRA E TE ARDHURAVE DHE SHPENZIMEVE</t>
  </si>
  <si>
    <t>SFPEN</t>
  </si>
  <si>
    <t>NAS-15</t>
  </si>
  <si>
    <t>Viti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</si>
</sst>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#,##0.000"/>
  </numFmts>
  <fonts count="13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Tw Cen MT"/>
      <family val="2"/>
    </font>
    <font>
      <sz val="11"/>
      <color indexed="8"/>
      <name val="Tw Cen MT"/>
      <family val="2"/>
    </font>
    <font>
      <b/>
      <sz val="11"/>
      <name val="Tw Cen MT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8" fillId="0" borderId="0" xfId="0" applyFont="1"/>
    <xf numFmtId="165" fontId="0" fillId="0" borderId="0" xfId="0" applyNumberFormat="1"/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7" fontId="10" fillId="0" borderId="0" xfId="1" applyNumberFormat="1" applyFont="1" applyBorder="1" applyAlignment="1">
      <alignment vertical="center"/>
    </xf>
    <xf numFmtId="37" fontId="11" fillId="0" borderId="0" xfId="1" applyNumberFormat="1" applyFont="1" applyBorder="1"/>
    <xf numFmtId="37" fontId="10" fillId="0" borderId="0" xfId="0" applyNumberFormat="1" applyFont="1" applyAlignment="1">
      <alignment horizontal="left" vertical="center"/>
    </xf>
    <xf numFmtId="37" fontId="10" fillId="2" borderId="0" xfId="1" applyNumberFormat="1" applyFont="1" applyFill="1" applyBorder="1" applyAlignment="1">
      <alignment vertical="center"/>
    </xf>
    <xf numFmtId="37" fontId="10" fillId="3" borderId="3" xfId="1" applyNumberFormat="1" applyFont="1" applyFill="1" applyBorder="1" applyAlignment="1">
      <alignment vertical="center"/>
    </xf>
    <xf numFmtId="37" fontId="12" fillId="0" borderId="0" xfId="1" applyNumberFormat="1" applyFont="1" applyBorder="1" applyAlignment="1">
      <alignment vertical="center"/>
    </xf>
    <xf numFmtId="37" fontId="10" fillId="0" borderId="0" xfId="1" applyNumberFormat="1" applyFont="1" applyBorder="1" applyAlignment="1">
      <alignment horizontal="left" vertical="center"/>
    </xf>
    <xf numFmtId="37" fontId="10" fillId="2" borderId="2" xfId="1" applyNumberFormat="1" applyFont="1" applyFill="1" applyBorder="1" applyAlignment="1">
      <alignment vertical="center"/>
    </xf>
    <xf numFmtId="37" fontId="10" fillId="2" borderId="1" xfId="1" applyNumberFormat="1" applyFont="1" applyFill="1" applyBorder="1" applyAlignment="1">
      <alignment vertical="center"/>
    </xf>
    <xf numFmtId="49" fontId="4" fillId="0" borderId="0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2"/>
  <sheetViews>
    <sheetView tabSelected="1" workbookViewId="0">
      <selection activeCell="L4" sqref="L4"/>
    </sheetView>
  </sheetViews>
  <sheetFormatPr defaultRowHeight="15" x14ac:dyDescent="0.25"/>
  <cols>
    <col min="1" max="1" width="72.28515625" customWidth="1"/>
    <col min="2" max="2" width="14" bestFit="1" customWidth="1"/>
    <col min="3" max="3" width="17.57031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23</v>
      </c>
      <c r="N1" s="13" t="s">
        <v>22</v>
      </c>
    </row>
    <row r="2" spans="1:14" ht="15" customHeight="1" x14ac:dyDescent="0.25">
      <c r="A2" s="15" t="s">
        <v>21</v>
      </c>
      <c r="B2" s="12" t="s">
        <v>24</v>
      </c>
      <c r="C2" s="12" t="s">
        <v>24</v>
      </c>
    </row>
    <row r="3" spans="1:14" ht="15" customHeight="1" x14ac:dyDescent="0.25">
      <c r="A3" s="16"/>
      <c r="B3" s="26">
        <v>2019</v>
      </c>
      <c r="C3" s="26">
        <v>2018</v>
      </c>
    </row>
    <row r="4" spans="1:14" x14ac:dyDescent="0.25">
      <c r="A4" s="11" t="s">
        <v>20</v>
      </c>
      <c r="B4" s="1"/>
      <c r="C4" s="1"/>
    </row>
    <row r="5" spans="1:14" x14ac:dyDescent="0.25">
      <c r="B5" s="10"/>
      <c r="C5" s="1"/>
    </row>
    <row r="6" spans="1:14" x14ac:dyDescent="0.25">
      <c r="A6" s="6" t="s">
        <v>19</v>
      </c>
      <c r="B6" s="17">
        <v>19597618</v>
      </c>
      <c r="C6" s="18">
        <v>16394585</v>
      </c>
      <c r="L6">
        <v>1</v>
      </c>
      <c r="M6" t="e">
        <f ca="1">CONCATENATE("PR-",PullFirstLetters(SUBSTITUTE(SUBSTITUTE(SUBSTITUTE(SUBSTITUTE(SUBSTITUTE(A6, "/", ""), ":", ""), "(", ""), ")", ""), ",", "")  ),"-")&amp;TEXT(L6,"000")</f>
        <v>#NAME?</v>
      </c>
      <c r="N6" t="e">
        <f t="shared" ref="N6:N27" ca="1" si="0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9"/>
      <c r="C7" s="19"/>
      <c r="L7">
        <v>2</v>
      </c>
      <c r="M7" t="e">
        <f t="shared" ref="M7:M27" ca="1" si="1">CONCATENATE("PR-",PullFirstLetters(SUBSTITUTE(SUBSTITUTE(SUBSTITUTE(SUBSTITUTE(SUBSTITUTE(A7, "/", ""), ":", ""), "(", ""), ")", ""), ",", "")  ),"-")&amp;TEXT(L7,"000")</f>
        <v>#NAME?</v>
      </c>
      <c r="N7" t="e">
        <f t="shared" ca="1" si="0"/>
        <v>#NAME?</v>
      </c>
    </row>
    <row r="8" spans="1:14" x14ac:dyDescent="0.25">
      <c r="A8" s="6" t="s">
        <v>17</v>
      </c>
      <c r="B8" s="19"/>
      <c r="C8" s="19"/>
      <c r="L8">
        <v>3</v>
      </c>
      <c r="M8" t="e">
        <f t="shared" ca="1" si="1"/>
        <v>#NAME?</v>
      </c>
      <c r="N8" t="e">
        <f t="shared" ca="1" si="0"/>
        <v>#NAME?</v>
      </c>
    </row>
    <row r="9" spans="1:14" x14ac:dyDescent="0.25">
      <c r="A9" s="6" t="s">
        <v>16</v>
      </c>
      <c r="B9" s="19"/>
      <c r="C9" s="19"/>
      <c r="L9">
        <v>4</v>
      </c>
      <c r="M9" t="e">
        <f t="shared" ca="1" si="1"/>
        <v>#NAME?</v>
      </c>
      <c r="N9" t="e">
        <f t="shared" ca="1" si="0"/>
        <v>#NAME?</v>
      </c>
    </row>
    <row r="10" spans="1:14" x14ac:dyDescent="0.25">
      <c r="A10" s="6" t="s">
        <v>15</v>
      </c>
      <c r="B10" s="19"/>
      <c r="C10" s="19"/>
      <c r="L10">
        <v>5</v>
      </c>
      <c r="M10" t="e">
        <f t="shared" ca="1" si="1"/>
        <v>#NAME?</v>
      </c>
      <c r="N10" t="e">
        <f t="shared" ca="1" si="0"/>
        <v>#NAME?</v>
      </c>
    </row>
    <row r="11" spans="1:14" x14ac:dyDescent="0.25">
      <c r="A11" s="6" t="s">
        <v>14</v>
      </c>
      <c r="B11" s="17"/>
      <c r="C11" s="18"/>
      <c r="L11">
        <v>6</v>
      </c>
      <c r="M11" t="e">
        <f t="shared" ca="1" si="1"/>
        <v>#NAME?</v>
      </c>
      <c r="N11" t="e">
        <f t="shared" ca="1" si="0"/>
        <v>#NAME?</v>
      </c>
    </row>
    <row r="12" spans="1:14" x14ac:dyDescent="0.25">
      <c r="A12" s="6" t="s">
        <v>13</v>
      </c>
      <c r="B12" s="20">
        <f>SUM(B13:B14)</f>
        <v>-3634627</v>
      </c>
      <c r="C12" s="20">
        <f>SUM(C13:C14)</f>
        <v>-3765460</v>
      </c>
      <c r="L12">
        <v>7</v>
      </c>
      <c r="M12" t="e">
        <f t="shared" ca="1" si="1"/>
        <v>#NAME?</v>
      </c>
      <c r="N12" t="e">
        <f t="shared" ca="1" si="0"/>
        <v>#NAME?</v>
      </c>
    </row>
    <row r="13" spans="1:14" x14ac:dyDescent="0.25">
      <c r="A13" s="9" t="s">
        <v>12</v>
      </c>
      <c r="B13" s="17">
        <v>-2825121</v>
      </c>
      <c r="C13" s="18">
        <v>-3159917</v>
      </c>
      <c r="L13">
        <v>8</v>
      </c>
      <c r="M13" t="e">
        <f t="shared" ca="1" si="1"/>
        <v>#NAME?</v>
      </c>
      <c r="N13" t="e">
        <f t="shared" ca="1" si="0"/>
        <v>#NAME?</v>
      </c>
    </row>
    <row r="14" spans="1:14" x14ac:dyDescent="0.25">
      <c r="A14" s="9" t="s">
        <v>11</v>
      </c>
      <c r="B14" s="17">
        <v>-809506</v>
      </c>
      <c r="C14" s="18">
        <v>-605543</v>
      </c>
      <c r="L14">
        <v>9</v>
      </c>
      <c r="M14" t="e">
        <f t="shared" ca="1" si="1"/>
        <v>#NAME?</v>
      </c>
      <c r="N14" t="e">
        <f t="shared" ca="1" si="0"/>
        <v>#NAME?</v>
      </c>
    </row>
    <row r="15" spans="1:14" x14ac:dyDescent="0.25">
      <c r="A15" s="6" t="s">
        <v>10</v>
      </c>
      <c r="B15" s="17">
        <v>-203623</v>
      </c>
      <c r="C15" s="18">
        <v>-142194</v>
      </c>
      <c r="L15">
        <v>10</v>
      </c>
      <c r="M15" t="e">
        <f t="shared" ca="1" si="1"/>
        <v>#NAME?</v>
      </c>
      <c r="N15" t="e">
        <f t="shared" ca="1" si="0"/>
        <v>#NAME?</v>
      </c>
    </row>
    <row r="16" spans="1:14" x14ac:dyDescent="0.25">
      <c r="A16" s="6" t="s">
        <v>9</v>
      </c>
      <c r="B16" s="17">
        <v>-3467373</v>
      </c>
      <c r="C16" s="18">
        <v>-448853</v>
      </c>
      <c r="L16">
        <v>11</v>
      </c>
      <c r="M16" t="e">
        <f t="shared" ca="1" si="1"/>
        <v>#NAME?</v>
      </c>
      <c r="N16" t="e">
        <f t="shared" ca="1" si="0"/>
        <v>#NAME?</v>
      </c>
    </row>
    <row r="17" spans="1:14" x14ac:dyDescent="0.25">
      <c r="A17" s="7" t="s">
        <v>8</v>
      </c>
      <c r="B17" s="21">
        <f>SUM(B6:B12,B15:B16)</f>
        <v>12291995</v>
      </c>
      <c r="C17" s="21">
        <f>SUM(C6:C12,C15:C16)</f>
        <v>12038078</v>
      </c>
      <c r="L17">
        <v>12</v>
      </c>
      <c r="M17" t="e">
        <f t="shared" ca="1" si="1"/>
        <v>#NAME?</v>
      </c>
      <c r="N17" t="e">
        <f t="shared" ca="1" si="0"/>
        <v>#NAME?</v>
      </c>
    </row>
    <row r="18" spans="1:14" x14ac:dyDescent="0.25">
      <c r="A18" s="4"/>
      <c r="B18" s="17"/>
      <c r="C18" s="17"/>
      <c r="M18" t="e">
        <f t="shared" ca="1" si="1"/>
        <v>#NAME?</v>
      </c>
      <c r="N18" t="e">
        <f t="shared" ca="1" si="0"/>
        <v>#NAME?</v>
      </c>
    </row>
    <row r="19" spans="1:14" x14ac:dyDescent="0.25">
      <c r="A19" s="8" t="s">
        <v>7</v>
      </c>
      <c r="B19" s="22"/>
      <c r="C19" s="18"/>
      <c r="L19">
        <v>13</v>
      </c>
      <c r="M19" t="e">
        <f t="shared" ca="1" si="1"/>
        <v>#NAME?</v>
      </c>
      <c r="N19" t="e">
        <f t="shared" ca="1" si="0"/>
        <v>#NAME?</v>
      </c>
    </row>
    <row r="20" spans="1:14" x14ac:dyDescent="0.25">
      <c r="A20" s="5" t="s">
        <v>6</v>
      </c>
      <c r="B20" s="22"/>
      <c r="C20" s="18"/>
      <c r="L20">
        <v>14</v>
      </c>
      <c r="M20" t="e">
        <f t="shared" ca="1" si="1"/>
        <v>#NAME?</v>
      </c>
      <c r="N20" t="e">
        <f t="shared" ca="1" si="0"/>
        <v>#NAME?</v>
      </c>
    </row>
    <row r="21" spans="1:14" x14ac:dyDescent="0.25">
      <c r="A21" s="6" t="s">
        <v>5</v>
      </c>
      <c r="B21" s="17">
        <v>0</v>
      </c>
      <c r="C21" s="18">
        <v>8673</v>
      </c>
      <c r="L21">
        <v>15</v>
      </c>
      <c r="M21" t="e">
        <f t="shared" ca="1" si="1"/>
        <v>#NAME?</v>
      </c>
      <c r="N21" t="e">
        <f t="shared" ca="1" si="0"/>
        <v>#NAME?</v>
      </c>
    </row>
    <row r="22" spans="1:14" x14ac:dyDescent="0.25">
      <c r="A22" s="6" t="s">
        <v>4</v>
      </c>
      <c r="B22" s="17"/>
      <c r="C22" s="18"/>
      <c r="L22">
        <v>16</v>
      </c>
      <c r="M22" t="e">
        <f t="shared" ca="1" si="1"/>
        <v>#NAME?</v>
      </c>
      <c r="N22" t="e">
        <f t="shared" ca="1" si="0"/>
        <v>#NAME?</v>
      </c>
    </row>
    <row r="23" spans="1:14" x14ac:dyDescent="0.25">
      <c r="A23" s="4" t="s">
        <v>3</v>
      </c>
      <c r="B23" s="21">
        <f>SUM(B20:B21)</f>
        <v>0</v>
      </c>
      <c r="C23" s="21">
        <f>SUM(C20:C21)</f>
        <v>8673</v>
      </c>
      <c r="L23">
        <v>17</v>
      </c>
      <c r="M23" t="e">
        <f t="shared" ca="1" si="1"/>
        <v>#NAME?</v>
      </c>
      <c r="N23" t="e">
        <f t="shared" ca="1" si="0"/>
        <v>#NAME?</v>
      </c>
    </row>
    <row r="24" spans="1:14" x14ac:dyDescent="0.25">
      <c r="A24" s="2"/>
      <c r="B24" s="23"/>
      <c r="C24" s="18"/>
      <c r="M24" t="e">
        <f t="shared" ca="1" si="1"/>
        <v>#NAME?</v>
      </c>
      <c r="N24" t="e">
        <f t="shared" ca="1" si="0"/>
        <v>#NAME?</v>
      </c>
    </row>
    <row r="25" spans="1:14" ht="15.75" thickBot="1" x14ac:dyDescent="0.3">
      <c r="A25" s="2" t="s">
        <v>2</v>
      </c>
      <c r="B25" s="24">
        <f>+B17+B23</f>
        <v>12291995</v>
      </c>
      <c r="C25" s="24">
        <f>+C17+C23</f>
        <v>12046751</v>
      </c>
      <c r="L25">
        <v>18</v>
      </c>
      <c r="M25" t="e">
        <f t="shared" ca="1" si="1"/>
        <v>#NAME?</v>
      </c>
      <c r="N25" t="e">
        <f t="shared" ca="1" si="0"/>
        <v>#NAME?</v>
      </c>
    </row>
    <row r="26" spans="1:14" x14ac:dyDescent="0.25">
      <c r="A26" s="3" t="s">
        <v>1</v>
      </c>
      <c r="B26" s="17">
        <v>-2238223</v>
      </c>
      <c r="C26" s="18">
        <v>-1807013</v>
      </c>
      <c r="L26">
        <v>19</v>
      </c>
      <c r="M26" t="e">
        <f t="shared" ca="1" si="1"/>
        <v>#NAME?</v>
      </c>
      <c r="N26" t="e">
        <f t="shared" ca="1" si="0"/>
        <v>#NAME?</v>
      </c>
    </row>
    <row r="27" spans="1:14" ht="15.75" thickBot="1" x14ac:dyDescent="0.3">
      <c r="A27" s="2" t="s">
        <v>0</v>
      </c>
      <c r="B27" s="25">
        <f>SUM(B25:B26)</f>
        <v>10053772</v>
      </c>
      <c r="C27" s="25">
        <f>SUM(C25:C26)</f>
        <v>10239738</v>
      </c>
      <c r="L27">
        <v>20</v>
      </c>
      <c r="M27" t="e">
        <f t="shared" ca="1" si="1"/>
        <v>#NAME?</v>
      </c>
      <c r="N27" t="e">
        <f t="shared" ca="1" si="0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  <row r="32" spans="1:14" x14ac:dyDescent="0.25">
      <c r="B32" s="14"/>
      <c r="C32" s="14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2020-07-25T14:35:24Z</dcterms:modified>
</cp:coreProperties>
</file>