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W:\000 PASQYRA FINANCIARE NE VITE\22 PASQYRA FINANCIARE -2021\22 VIAR-PF-2021\QKB\"/>
    </mc:Choice>
  </mc:AlternateContent>
  <xr:revisionPtr revIDLastSave="0" documentId="13_ncr:1_{97482F16-DF18-42FB-96F3-5DAACB36F2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C25" i="1" l="1"/>
  <c r="C23" i="1"/>
  <c r="B17" i="1"/>
  <c r="B23" i="1" s="1"/>
  <c r="B25" i="1" s="1"/>
  <c r="B27" i="1" s="1"/>
  <c r="C17" i="1"/>
  <c r="C12" i="1"/>
  <c r="B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<sst xmlns="http://schemas.openxmlformats.org/spreadsheetml/2006/main" count="28" uniqueCount="27">
  <si>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</si>
  <si>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</si>
  <si>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</si>
  <si>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</si>
  <si>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</si>
  <si>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</si>
  <si>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</si>
  <si>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</si>
  <si>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</si>
  <si>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</si>
  <si>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</si>
  <si>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</si>
  <si>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</si>
  <si>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</si>
  <si>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</si>
  <si>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</si>
  <si>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</si>
  <si>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</si>
  <si>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</si>
  <si>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</si>
  <si>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</si>
  <si>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</si>
  <si>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</si>
  <si>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</si>
  <si>
    <t>Viti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</si>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</sst>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w Cen MT"/>
      <family val="2"/>
    </font>
    <font>
      <sz val="11"/>
      <color indexed="8"/>
      <name val="Tw Cen MT"/>
      <family val="2"/>
    </font>
    <font>
      <b/>
      <sz val="1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/>
    <xf numFmtId="43" fontId="4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1" fillId="0" borderId="0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10" fillId="0" borderId="0" xfId="1" applyFont="1" applyAlignment="1">
      <alignment horizontal="left" vertical="center"/>
    </xf>
    <xf numFmtId="43" fontId="11" fillId="0" borderId="0" xfId="1" applyFont="1" applyBorder="1"/>
    <xf numFmtId="43" fontId="10" fillId="2" borderId="0" xfId="1" applyFont="1" applyFill="1" applyBorder="1" applyAlignment="1">
      <alignment vertical="center"/>
    </xf>
    <xf numFmtId="43" fontId="10" fillId="3" borderId="3" xfId="1" applyFont="1" applyFill="1" applyBorder="1" applyAlignment="1">
      <alignment vertical="center"/>
    </xf>
    <xf numFmtId="43" fontId="12" fillId="0" borderId="0" xfId="1" applyFont="1" applyBorder="1" applyAlignment="1">
      <alignment vertical="center"/>
    </xf>
    <xf numFmtId="43" fontId="10" fillId="0" borderId="0" xfId="1" applyFont="1" applyBorder="1" applyAlignment="1">
      <alignment horizontal="left" vertical="center"/>
    </xf>
    <xf numFmtId="43" fontId="10" fillId="2" borderId="2" xfId="1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166" fontId="10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13" sqref="E12:E13"/>
    </sheetView>
  </sheetViews>
  <sheetFormatPr defaultRowHeight="15" x14ac:dyDescent="0.25"/>
  <cols>
    <col min="1" max="1" width="72.28515625" customWidth="1"/>
    <col min="2" max="2" width="15.28515625" style="14" bestFit="1" customWidth="1"/>
    <col min="3" max="3" width="17.710937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  <col min="15" max="15" width="9.140625" customWidth="1"/>
    <col min="17" max="17" width="9.140625" customWidth="1"/>
  </cols>
  <sheetData>
    <row r="1" spans="1:14" x14ac:dyDescent="0.25">
      <c r="M1" t="s">
        <v>23</v>
      </c>
      <c r="N1" s="11" t="s">
        <v>22</v>
      </c>
    </row>
    <row r="2" spans="1:14" ht="15" customHeight="1" x14ac:dyDescent="0.25">
      <c r="A2" s="12" t="s">
        <v>21</v>
      </c>
      <c r="B2" s="15" t="s">
        <v>24</v>
      </c>
      <c r="C2" s="15" t="s">
        <v>24</v>
      </c>
    </row>
    <row r="3" spans="1:14" ht="15" customHeight="1" x14ac:dyDescent="0.25">
      <c r="A3" s="13"/>
      <c r="B3" s="15" t="s">
        <v>26</v>
      </c>
      <c r="C3" s="15" t="s">
        <v>25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6"/>
    </row>
    <row r="6" spans="1:14" x14ac:dyDescent="0.25">
      <c r="A6" s="6" t="s">
        <v>19</v>
      </c>
      <c r="B6" s="18">
        <v>24630122</v>
      </c>
      <c r="C6" s="18">
        <v>17413320</v>
      </c>
    </row>
    <row r="7" spans="1:14" x14ac:dyDescent="0.25">
      <c r="A7" s="6" t="s">
        <v>18</v>
      </c>
      <c r="B7" s="27">
        <v>553250</v>
      </c>
      <c r="C7" s="18">
        <v>240000</v>
      </c>
    </row>
    <row r="8" spans="1:14" x14ac:dyDescent="0.25">
      <c r="A8" s="6" t="s">
        <v>17</v>
      </c>
      <c r="B8" s="19"/>
      <c r="C8" s="19"/>
    </row>
    <row r="9" spans="1:14" x14ac:dyDescent="0.25">
      <c r="A9" s="6" t="s">
        <v>16</v>
      </c>
      <c r="B9" s="19"/>
      <c r="C9" s="19"/>
    </row>
    <row r="10" spans="1:14" x14ac:dyDescent="0.25">
      <c r="A10" s="6" t="s">
        <v>15</v>
      </c>
      <c r="B10" s="19"/>
      <c r="C10" s="19"/>
    </row>
    <row r="11" spans="1:14" x14ac:dyDescent="0.25">
      <c r="A11" s="6" t="s">
        <v>14</v>
      </c>
      <c r="B11" s="18"/>
      <c r="C11" s="20"/>
    </row>
    <row r="12" spans="1:14" x14ac:dyDescent="0.25">
      <c r="A12" s="6" t="s">
        <v>13</v>
      </c>
      <c r="B12" s="21">
        <f>SUM(B13:B14)</f>
        <v>-4387481</v>
      </c>
      <c r="C12" s="21">
        <f>SUM(C13:C14)</f>
        <v>-4549574</v>
      </c>
    </row>
    <row r="13" spans="1:14" x14ac:dyDescent="0.25">
      <c r="A13" s="9" t="s">
        <v>12</v>
      </c>
      <c r="B13" s="18">
        <v>-3598536</v>
      </c>
      <c r="C13" s="20">
        <v>-3520330</v>
      </c>
    </row>
    <row r="14" spans="1:14" x14ac:dyDescent="0.25">
      <c r="A14" s="9" t="s">
        <v>11</v>
      </c>
      <c r="B14" s="18">
        <v>-788945</v>
      </c>
      <c r="C14" s="20">
        <v>-1029244</v>
      </c>
    </row>
    <row r="15" spans="1:14" x14ac:dyDescent="0.25">
      <c r="A15" s="6" t="s">
        <v>10</v>
      </c>
      <c r="B15" s="18">
        <v>-168501</v>
      </c>
      <c r="C15" s="20">
        <v>-213904</v>
      </c>
    </row>
    <row r="16" spans="1:14" x14ac:dyDescent="0.25">
      <c r="A16" s="6" t="s">
        <v>9</v>
      </c>
      <c r="B16" s="18">
        <v>-3034748</v>
      </c>
      <c r="C16" s="20">
        <v>-1673031</v>
      </c>
    </row>
    <row r="17" spans="1:3" x14ac:dyDescent="0.25">
      <c r="A17" s="7" t="s">
        <v>8</v>
      </c>
      <c r="B17" s="22">
        <f>B6+B7+SUM(B13:B16)</f>
        <v>17592642</v>
      </c>
      <c r="C17" s="22">
        <f>C6+C7+SUM(C13:C16)</f>
        <v>11216811</v>
      </c>
    </row>
    <row r="18" spans="1:3" x14ac:dyDescent="0.25">
      <c r="A18" s="4"/>
      <c r="B18" s="18"/>
      <c r="C18" s="18"/>
    </row>
    <row r="19" spans="1:3" x14ac:dyDescent="0.25">
      <c r="A19" s="8" t="s">
        <v>7</v>
      </c>
      <c r="B19" s="23"/>
      <c r="C19" s="20"/>
    </row>
    <row r="20" spans="1:3" x14ac:dyDescent="0.25">
      <c r="A20" s="5" t="s">
        <v>6</v>
      </c>
      <c r="B20" s="23"/>
      <c r="C20" s="20"/>
    </row>
    <row r="21" spans="1:3" x14ac:dyDescent="0.25">
      <c r="A21" s="6" t="s">
        <v>5</v>
      </c>
      <c r="B21" s="18">
        <v>4900</v>
      </c>
      <c r="C21" s="18">
        <v>98936</v>
      </c>
    </row>
    <row r="22" spans="1:3" x14ac:dyDescent="0.25">
      <c r="A22" s="6" t="s">
        <v>4</v>
      </c>
      <c r="B22" s="18"/>
      <c r="C22" s="20"/>
    </row>
    <row r="23" spans="1:3" x14ac:dyDescent="0.25">
      <c r="A23" s="4" t="s">
        <v>3</v>
      </c>
      <c r="B23" s="22">
        <f>B17+B21</f>
        <v>17597542</v>
      </c>
      <c r="C23" s="22">
        <f>C17+C21</f>
        <v>11315747</v>
      </c>
    </row>
    <row r="24" spans="1:3" x14ac:dyDescent="0.25">
      <c r="A24" s="2"/>
      <c r="B24" s="24"/>
      <c r="C24" s="20"/>
    </row>
    <row r="25" spans="1:3" ht="15.75" thickBot="1" x14ac:dyDescent="0.3">
      <c r="A25" s="2" t="s">
        <v>2</v>
      </c>
      <c r="B25" s="25">
        <f>B23</f>
        <v>17597542</v>
      </c>
      <c r="C25" s="25">
        <f>C23</f>
        <v>11315747</v>
      </c>
    </row>
    <row r="26" spans="1:3" x14ac:dyDescent="0.25">
      <c r="A26" s="3" t="s">
        <v>1</v>
      </c>
      <c r="B26" s="18">
        <v>-2562831</v>
      </c>
      <c r="C26" s="20">
        <v>-1661362</v>
      </c>
    </row>
    <row r="27" spans="1:3" ht="15.75" thickBot="1" x14ac:dyDescent="0.3">
      <c r="A27" s="2" t="s">
        <v>0</v>
      </c>
      <c r="B27" s="26">
        <f>B25+B26</f>
        <v>15034711</v>
      </c>
      <c r="C27" s="26">
        <f>C25+C26</f>
        <v>9654385</v>
      </c>
    </row>
    <row r="28" spans="1:3" ht="15.75" thickTop="1" x14ac:dyDescent="0.25">
      <c r="A28" s="1"/>
      <c r="B28" s="16"/>
      <c r="C28" s="16"/>
    </row>
    <row r="29" spans="1:3" x14ac:dyDescent="0.25">
      <c r="A29" s="1"/>
      <c r="B29" s="16"/>
      <c r="C29" s="16"/>
    </row>
    <row r="30" spans="1:3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2022-05-26T15:02:58Z</dcterms:modified>
</cp:coreProperties>
</file>