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1. BILANCE NE VITE\BILANCE 2021 QKB\MT GEGA ---------------------- U NIS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C12" i="1"/>
  <c r="C17" i="1" s="1"/>
  <c r="B12" i="1"/>
  <c r="B17" i="1" s="1"/>
  <c r="B23" i="1" l="1"/>
  <c r="B25" i="1" s="1"/>
  <c r="B27" i="1" s="1"/>
  <c r="C23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<sst xmlns="http://schemas.openxmlformats.org/spreadsheetml/2006/main" count="26" uniqueCount="25">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</sst>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37" fontId="10" fillId="0" borderId="0" xfId="1" applyNumberFormat="1" applyFont="1" applyFill="1" applyBorder="1" applyAlignment="1" applyProtection="1">
      <alignment horizontal="right" wrapText="1"/>
    </xf>
    <xf numFmtId="3" fontId="11" fillId="5" borderId="2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29</xdr:row>
      <xdr:rowOff>76200</xdr:rowOff>
    </xdr:from>
    <xdr:to>
      <xdr:col>0</xdr:col>
      <xdr:colOff>2962275</xdr:colOff>
      <xdr:row>36</xdr:row>
      <xdr:rowOff>9525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4425" y="5924550"/>
          <a:ext cx="1847850" cy="1266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E8" sqref="E8"/>
    </sheetView>
  </sheetViews>
  <sheetFormatPr defaultRowHeight="15" x14ac:dyDescent="0.25"/>
  <cols>
    <col min="1" max="1" width="59.5703125" customWidth="1"/>
    <col min="2" max="2" width="11.28515625" bestFit="1" customWidth="1"/>
    <col min="3" max="3" width="12.140625" bestFit="1" customWidth="1"/>
    <col min="6" max="6" width="9.140625" customWidth="1"/>
    <col min="7" max="7" width="8.5703125" customWidth="1"/>
  </cols>
  <sheetData>
    <row r="2" spans="1:3" ht="15" customHeight="1" x14ac:dyDescent="0.25">
      <c r="A2" s="19" t="s">
        <v>24</v>
      </c>
      <c r="B2" s="15" t="s">
        <v>23</v>
      </c>
      <c r="C2" s="15" t="s">
        <v>23</v>
      </c>
    </row>
    <row r="3" spans="1:3" ht="15" customHeight="1" x14ac:dyDescent="0.25">
      <c r="A3" s="20"/>
      <c r="B3" s="15" t="s">
        <v>22</v>
      </c>
      <c r="C3" s="15" t="s">
        <v>21</v>
      </c>
    </row>
    <row r="4" spans="1:3" x14ac:dyDescent="0.25">
      <c r="A4" s="14" t="s">
        <v>20</v>
      </c>
      <c r="B4" s="1"/>
      <c r="C4" s="1"/>
    </row>
    <row r="5" spans="1:3" x14ac:dyDescent="0.25">
      <c r="B5" s="13"/>
      <c r="C5" s="1"/>
    </row>
    <row r="6" spans="1:3" x14ac:dyDescent="0.25">
      <c r="A6" s="8" t="s">
        <v>19</v>
      </c>
      <c r="B6" s="17">
        <v>38884246</v>
      </c>
      <c r="C6" s="17">
        <v>33479283</v>
      </c>
    </row>
    <row r="7" spans="1:3" x14ac:dyDescent="0.25">
      <c r="A7" s="8" t="s">
        <v>18</v>
      </c>
      <c r="B7" s="17"/>
      <c r="C7" s="17"/>
    </row>
    <row r="8" spans="1:3" ht="25.5" x14ac:dyDescent="0.25">
      <c r="A8" s="16" t="s">
        <v>17</v>
      </c>
      <c r="B8" s="17"/>
      <c r="C8" s="17"/>
    </row>
    <row r="9" spans="1:3" ht="25.5" x14ac:dyDescent="0.25">
      <c r="A9" s="16" t="s">
        <v>16</v>
      </c>
      <c r="B9" s="17"/>
      <c r="C9" s="17"/>
    </row>
    <row r="10" spans="1:3" x14ac:dyDescent="0.25">
      <c r="A10" s="8" t="s">
        <v>15</v>
      </c>
      <c r="B10" s="17">
        <v>-25776541</v>
      </c>
      <c r="C10" s="17">
        <v>-18739814</v>
      </c>
    </row>
    <row r="11" spans="1:3" x14ac:dyDescent="0.25">
      <c r="A11" s="8" t="s">
        <v>14</v>
      </c>
      <c r="B11" s="17">
        <v>-5936846</v>
      </c>
      <c r="C11" s="17">
        <v>-8790457</v>
      </c>
    </row>
    <row r="12" spans="1:3" x14ac:dyDescent="0.25">
      <c r="A12" s="8" t="s">
        <v>13</v>
      </c>
      <c r="B12" s="18">
        <f>B13+B14</f>
        <v>-2881428</v>
      </c>
      <c r="C12" s="18">
        <f>C13+C14</f>
        <v>-1973694</v>
      </c>
    </row>
    <row r="13" spans="1:3" x14ac:dyDescent="0.25">
      <c r="A13" s="12" t="s">
        <v>12</v>
      </c>
      <c r="B13" s="17">
        <v>-2467676</v>
      </c>
      <c r="C13" s="17">
        <v>-1698740</v>
      </c>
    </row>
    <row r="14" spans="1:3" x14ac:dyDescent="0.25">
      <c r="A14" s="12" t="s">
        <v>11</v>
      </c>
      <c r="B14" s="17">
        <v>-413752</v>
      </c>
      <c r="C14" s="17">
        <v>-274954</v>
      </c>
    </row>
    <row r="15" spans="1:3" x14ac:dyDescent="0.25">
      <c r="A15" s="8" t="s">
        <v>10</v>
      </c>
      <c r="B15" s="17">
        <v>-867878</v>
      </c>
      <c r="C15" s="17">
        <v>-1057861</v>
      </c>
    </row>
    <row r="16" spans="1:3" x14ac:dyDescent="0.25">
      <c r="A16" s="8" t="s">
        <v>9</v>
      </c>
      <c r="B16" s="17">
        <v>-742031</v>
      </c>
      <c r="C16" s="17">
        <v>-1723401</v>
      </c>
    </row>
    <row r="17" spans="1:3" ht="15.75" thickBot="1" x14ac:dyDescent="0.3">
      <c r="A17" s="9" t="s">
        <v>8</v>
      </c>
      <c r="B17" s="2">
        <f>B6+B7+B8+B9+B10+B11+B12+B15+B16</f>
        <v>2679522</v>
      </c>
      <c r="C17" s="2">
        <f>C6+C7+C8+C9+C10+C11+C12+C15+C16</f>
        <v>1194056</v>
      </c>
    </row>
    <row r="18" spans="1:3" ht="15.75" thickTop="1" x14ac:dyDescent="0.25">
      <c r="A18" s="6"/>
      <c r="B18" s="11"/>
      <c r="C18" s="11"/>
    </row>
    <row r="19" spans="1:3" x14ac:dyDescent="0.25">
      <c r="A19" s="10" t="s">
        <v>7</v>
      </c>
      <c r="B19" s="18">
        <f>B20+B21+B22</f>
        <v>-436092</v>
      </c>
      <c r="C19" s="18">
        <f>C20+C21+C22</f>
        <v>-338090</v>
      </c>
    </row>
    <row r="20" spans="1:3" x14ac:dyDescent="0.25">
      <c r="A20" s="7" t="s">
        <v>6</v>
      </c>
      <c r="B20" s="17">
        <v>359</v>
      </c>
      <c r="C20" s="17">
        <v>100825</v>
      </c>
    </row>
    <row r="21" spans="1:3" x14ac:dyDescent="0.25">
      <c r="A21" s="8" t="s">
        <v>5</v>
      </c>
      <c r="B21" s="17">
        <v>-309740</v>
      </c>
      <c r="C21" s="17">
        <v>-117225</v>
      </c>
    </row>
    <row r="22" spans="1:3" x14ac:dyDescent="0.25">
      <c r="A22" s="8" t="s">
        <v>4</v>
      </c>
      <c r="B22" s="17">
        <v>-126711</v>
      </c>
      <c r="C22" s="17">
        <v>-321690</v>
      </c>
    </row>
    <row r="23" spans="1:3" x14ac:dyDescent="0.25">
      <c r="A23" s="6" t="s">
        <v>3</v>
      </c>
      <c r="B23" s="5">
        <f>B17+B19</f>
        <v>2243430</v>
      </c>
      <c r="C23" s="5">
        <f>C17+C19</f>
        <v>855966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2">
        <f>B23</f>
        <v>2243430</v>
      </c>
      <c r="C25" s="2">
        <f>C23</f>
        <v>855966</v>
      </c>
    </row>
    <row r="26" spans="1:3" ht="15.75" thickTop="1" x14ac:dyDescent="0.25">
      <c r="A26" s="4" t="s">
        <v>1</v>
      </c>
      <c r="B26" s="17">
        <v>-339443</v>
      </c>
      <c r="C26" s="17">
        <v>-132571</v>
      </c>
    </row>
    <row r="27" spans="1:3" ht="15.75" thickBot="1" x14ac:dyDescent="0.3">
      <c r="A27" s="3" t="s">
        <v>0</v>
      </c>
      <c r="B27" s="2">
        <f>SUM(B25:B26)</f>
        <v>1903987</v>
      </c>
      <c r="C27" s="2">
        <f>SUM(C25:C26)</f>
        <v>723395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2022-07-23T09:45:26Z</cp:lastPrinted>
  <dcterms:created xsi:type="dcterms:W3CDTF">2018-06-20T15:30:23Z</dcterms:created>
  <dcterms:modified xsi:type="dcterms:W3CDTF">2022-07-23T16:11:07Z</dcterms:modified>
</cp:coreProperties>
</file>