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01506001V-bilanci\"/>
    </mc:Choice>
  </mc:AlternateContent>
  <bookViews>
    <workbookView xWindow="0" yWindow="0" windowWidth="28800" windowHeight="12330" tabRatio="801"/>
  </bookViews>
  <sheets>
    <sheet name="4-Pasq. e Levizjeve ne Kapital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I19" i="19" l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K19" i="19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D24" i="19" s="1"/>
  <c r="C12" i="19"/>
  <c r="B12" i="19"/>
  <c r="I11" i="19"/>
  <c r="K11" i="19" s="1"/>
  <c r="I10" i="19"/>
  <c r="K10" i="19" s="1"/>
  <c r="E24" i="19" l="1"/>
  <c r="F24" i="19"/>
  <c r="B24" i="19"/>
  <c r="B37" i="19" s="1"/>
  <c r="I22" i="19"/>
  <c r="K22" i="19" s="1"/>
  <c r="I35" i="19"/>
  <c r="K35" i="19" s="1"/>
  <c r="I12" i="19"/>
  <c r="K12" i="19" s="1"/>
  <c r="C24" i="19"/>
  <c r="C37" i="19" s="1"/>
  <c r="G24" i="19"/>
  <c r="G37" i="19" s="1"/>
  <c r="J24" i="19"/>
  <c r="J37" i="19" s="1"/>
  <c r="H30" i="19"/>
  <c r="I30" i="19" s="1"/>
  <c r="K30" i="19" s="1"/>
  <c r="H17" i="19"/>
  <c r="I17" i="19" s="1"/>
  <c r="K17" i="19" s="1"/>
  <c r="I14" i="19"/>
  <c r="K14" i="19" s="1"/>
  <c r="F37" i="19"/>
  <c r="D37" i="19"/>
  <c r="E37" i="19"/>
  <c r="H24" i="19" l="1"/>
  <c r="H37" i="19" s="1"/>
  <c r="I24" i="19" l="1"/>
  <c r="K24" i="19" s="1"/>
  <c r="I37" i="19"/>
  <c r="K3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ehaxhi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<sst xmlns="http://schemas.openxmlformats.org/spreadsheetml/2006/main" count="388" uniqueCount="237">
  <si>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</si>
  <si>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</si>
  <si>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</si>
  <si>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</si>
  <si>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</si>
  <si>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</si>
  <si>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</si>
  <si>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</si>
  <si>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</si>
  <si>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</si>
  <si>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</si>
  <si>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</si>
  <si>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</si>
  <si>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</si>
  <si>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</si>
  <si>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</si>
  <si>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</si>
  <si>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</si>
  <si>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</si>
  <si>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</si>
  <si>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</si>
  <si>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</si>
  <si>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</si>
  <si>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</si>
  <si>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</si>
  <si>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</si>
  <si>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</si>
  <si>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</si>
  <si>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</si>
  <si>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</si>
  <si>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</si>
  <si>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</si>
  <si>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</si>
  <si>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</si>
  <si>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</si>
  <si>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</si>
  <si>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</si>
  <si>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</si>
  <si>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</si>
  <si>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</si>
  <si>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</si>
  <si>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</si>
  <si>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</si>
  <si>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</si>
  <si>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</si>
  <si>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</si>
  <si>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</si>
  <si>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</si>
  <si>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</si>
  <si>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</si>
  <si>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</si>
  <si>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</si>
  <si>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</si>
  <si>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</si>
  <si>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</si>
  <si>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</si>
  <si>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</si>
  <si>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</si>
  <si>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</si>
  <si>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</si>
  <si>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</si>
  <si>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</si>
  <si>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</si>
  <si>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</si>
  <si>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</si>
  <si>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</si>
  <si>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</si>
  <si>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</si>
  <si>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</si>
  <si>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</si>
  <si>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</si>
  <si>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</si>
  <si>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</si>
  <si>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</si>
  <si>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</si>
  <si>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</si>
  <si>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</si>
  <si>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</si>
  <si>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</si>
  <si>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</si>
  <si>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</si>
  <si>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</si>
  <si>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</si>
  <si>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</si>
  <si>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</si>
  <si>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</si>
  <si>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</si>
  <si>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</si>
  <si>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</si>
  <si>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</si>
  <si>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</si>
  <si>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</si>
  <si>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</si>
  <si>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</si>
  <si>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</si>
  <si>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</si>
  <si>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</si>
  <si>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</si>
  <si>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</si>
  <si>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</si>
  <si>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</si>
  <si>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</si>
  <si>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</si>
  <si>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</si>
  <si>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</si>
  <si>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</si>
  <si>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</si>
  <si>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</si>
  <si>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</si>
  <si>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</si>
  <si>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</si>
  <si>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</si>
  <si>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</si>
  <si>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</si>
  <si>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</si>
  <si>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</si>
  <si>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</si>
  <si>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</si>
  <si>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</si>
  <si>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</si>
  <si>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</si>
  <si>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</si>
  <si>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</si>
  <si>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</si>
  <si>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</si>
  <si>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</si>
  <si>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</si>
  <si>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</si>
  <si>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</si>
  <si>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</si>
  <si>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</si>
  <si>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</si>
  <si>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</si>
  <si>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</si>
  <si>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</si>
  <si>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</si>
  <si>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</si>
  <si>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</si>
  <si>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</si>
  <si>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</si>
  <si>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</si>
  <si>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</si>
  <si>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</si>
  <si>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</si>
  <si>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</si>
  <si>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</si>
  <si>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</si>
  <si>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</si>
  <si>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</si>
  <si>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</si>
  <si>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</si>
  <si>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</si>
  <si>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</si>
  <si>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</si>
  <si>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</si>
  <si>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</si>
  <si>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</si>
  <si>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</si>
  <si>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</si>
  <si>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</si>
  <si>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</si>
  <si>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</si>
  <si>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</si>
  <si>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</si>
  <si>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</si>
  <si>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</si>
  <si>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</si>
  <si>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</si>
  <si>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</si>
  <si>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</si>
  <si>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</si>
  <si>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</si>
  <si>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</si>
  <si>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</si>
  <si>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</si>
  <si>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</si>
  <si>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</si>
  <si>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</si>
  <si>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</si>
  <si>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</si>
  <si>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</si>
  <si>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</si>
  <si>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</si>
  <si>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</si>
  <si>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</si>
  <si>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</si>
  <si>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</si>
  <si>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</si>
  <si>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</si>
  <si>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</si>
  <si>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</si>
  <si>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</si>
  <si>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</si>
  <si>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</si>
  <si>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</si>
  <si>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</si>
  <si>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</si>
  <si>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</si>
  <si>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</si>
  <si>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</si>
  <si>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</si>
  <si>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</si>
  <si>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</si>
  <si>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</si>
  <si>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</si>
  <si>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</si>
  <si>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</si>
  <si>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</si>
  <si>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</si>
  <si>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</si>
  <si>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</si>
  <si>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</si>
  <si>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</si>
  <si>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</si>
  <si>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</si>
  <si>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</si>
  <si>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</si>
  <si>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</si>
  <si>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</si>
  <si>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</si>
  <si>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</si>
  <si>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</si>
  <si>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</si>
  <si>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</si>
  <si>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</si>
  <si>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</si>
  <si>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</si>
  <si>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</si>
  <si>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</si>
  <si>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</si>
  <si>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</si>
  <si>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Pasqyrat financiare te vitit 2021</t>
  </si>
  <si>
    <t>Lek</t>
  </si>
  <si>
    <t>Pozicioni financiar ne fund (2021)</t>
  </si>
  <si>
    <t>Pozicioni financiar ne fund (2020)</t>
  </si>
  <si>
    <t>Emri: mk hotels shpk</t>
  </si>
  <si>
    <t>NIPT: M01506001V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</si>
</sst>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L41"/>
  <sheetViews>
    <sheetView tabSelected="1" topLeftCell="B1" zoomScale="90" zoomScaleNormal="90" workbookViewId="0">
      <selection activeCell="H28" sqref="H28"/>
    </sheetView>
  </sheetViews>
  <sheetFormatPr defaultColWidth="9.140625"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231</v>
      </c>
    </row>
    <row r="2" spans="1:12">
      <c r="A2" s="36" t="s">
        <v>235</v>
      </c>
    </row>
    <row r="3" spans="1:12">
      <c r="A3" s="36" t="s">
        <v>236</v>
      </c>
    </row>
    <row r="4" spans="1:12">
      <c r="A4" s="36" t="s">
        <v>232</v>
      </c>
    </row>
    <row r="5" spans="1:12">
      <c r="A5" s="35" t="s">
        <v>213</v>
      </c>
    </row>
    <row r="6" spans="1:12">
      <c r="A6" s="42"/>
    </row>
    <row r="7" spans="1:12" ht="72">
      <c r="B7" s="43" t="s">
        <v>216</v>
      </c>
      <c r="C7" s="43" t="s">
        <v>211</v>
      </c>
      <c r="D7" s="43" t="s">
        <v>212</v>
      </c>
      <c r="E7" s="43" t="s">
        <v>29</v>
      </c>
      <c r="F7" s="43" t="s">
        <v>215</v>
      </c>
      <c r="G7" s="43" t="s">
        <v>217</v>
      </c>
      <c r="H7" s="43" t="s">
        <v>218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219</v>
      </c>
      <c r="B10" s="41"/>
      <c r="C10" s="41"/>
      <c r="D10" s="41"/>
      <c r="E10" s="41"/>
      <c r="F10" s="41"/>
      <c r="G10" s="41"/>
      <c r="H10" s="41"/>
      <c r="I10" s="41">
        <f>SUM(B10:H10)</f>
        <v>0</v>
      </c>
      <c r="J10" s="41"/>
      <c r="K10" s="41">
        <f>SUM(I10:J10)</f>
        <v>0</v>
      </c>
      <c r="L10" s="45"/>
    </row>
    <row r="11" spans="1:12" ht="15.75" thickTop="1">
      <c r="A11" s="52" t="s">
        <v>220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221</v>
      </c>
      <c r="B12" s="54">
        <f>SUM(B10:B11)</f>
        <v>0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4">
        <f t="shared" si="0"/>
        <v>0</v>
      </c>
      <c r="I12" s="54">
        <f>SUM(B12:H12)</f>
        <v>0</v>
      </c>
      <c r="J12" s="54">
        <f t="shared" si="0"/>
        <v>0</v>
      </c>
      <c r="K12" s="54">
        <f>SUM(I12:J12)</f>
        <v>0</v>
      </c>
      <c r="L12" s="45"/>
    </row>
    <row r="13" spans="1:12">
      <c r="A13" s="55" t="s">
        <v>222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218</v>
      </c>
      <c r="B14" s="40"/>
      <c r="C14" s="40"/>
      <c r="D14" s="40"/>
      <c r="E14" s="40"/>
      <c r="F14" s="40"/>
      <c r="G14" s="39"/>
      <c r="H14" s="66"/>
      <c r="I14" s="39">
        <f t="shared" si="1"/>
        <v>0</v>
      </c>
      <c r="J14" s="66"/>
      <c r="K14" s="39">
        <f t="shared" si="2"/>
        <v>0</v>
      </c>
      <c r="L14" s="45"/>
    </row>
    <row r="15" spans="1:12">
      <c r="A15" s="56" t="s">
        <v>223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224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225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0</v>
      </c>
      <c r="I17" s="57">
        <f t="shared" si="1"/>
        <v>0</v>
      </c>
      <c r="J17" s="65">
        <f t="shared" si="3"/>
        <v>0</v>
      </c>
      <c r="K17" s="57">
        <f t="shared" si="2"/>
        <v>0</v>
      </c>
      <c r="L17" s="45"/>
    </row>
    <row r="18" spans="1:12">
      <c r="A18" s="55" t="s">
        <v>226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227</v>
      </c>
      <c r="B19" s="40">
        <v>1220000</v>
      </c>
      <c r="C19" s="40"/>
      <c r="D19" s="40"/>
      <c r="E19" s="40"/>
      <c r="F19" s="40"/>
      <c r="G19" s="39"/>
      <c r="H19" s="39">
        <v>-8333</v>
      </c>
      <c r="I19" s="39">
        <f t="shared" si="1"/>
        <v>1211667</v>
      </c>
      <c r="J19" s="39"/>
      <c r="K19" s="39">
        <f t="shared" si="2"/>
        <v>1211667</v>
      </c>
      <c r="L19" s="45"/>
    </row>
    <row r="20" spans="1:12">
      <c r="A20" s="58" t="s">
        <v>228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229</v>
      </c>
      <c r="B21" s="40"/>
      <c r="C21" s="40"/>
      <c r="D21" s="40"/>
      <c r="E21" s="59"/>
      <c r="F21" s="59"/>
      <c r="G21" s="39"/>
      <c r="H21" s="39"/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230</v>
      </c>
      <c r="B22" s="54">
        <f>SUM(B19:B21)</f>
        <v>1220000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54">
        <f t="shared" si="4"/>
        <v>0</v>
      </c>
      <c r="H22" s="54">
        <f t="shared" si="4"/>
        <v>-8333</v>
      </c>
      <c r="I22" s="57">
        <f t="shared" si="1"/>
        <v>1211667</v>
      </c>
      <c r="J22" s="54">
        <f t="shared" si="4"/>
        <v>0</v>
      </c>
      <c r="K22" s="54">
        <f t="shared" si="2"/>
        <v>1211667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234</v>
      </c>
      <c r="B24" s="60">
        <f>B12+B17+B22</f>
        <v>1220000</v>
      </c>
      <c r="C24" s="60">
        <f t="shared" ref="C24:J24" si="5">C12+C17+C22</f>
        <v>0</v>
      </c>
      <c r="D24" s="60">
        <f t="shared" si="5"/>
        <v>0</v>
      </c>
      <c r="E24" s="60">
        <f t="shared" si="5"/>
        <v>0</v>
      </c>
      <c r="F24" s="60">
        <f t="shared" si="5"/>
        <v>0</v>
      </c>
      <c r="G24" s="60">
        <f t="shared" si="5"/>
        <v>0</v>
      </c>
      <c r="H24" s="60">
        <f t="shared" si="5"/>
        <v>-8333</v>
      </c>
      <c r="I24" s="60">
        <f t="shared" si="1"/>
        <v>1211667</v>
      </c>
      <c r="J24" s="60">
        <f t="shared" si="5"/>
        <v>0</v>
      </c>
      <c r="K24" s="60">
        <f t="shared" si="2"/>
        <v>1211667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222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218</v>
      </c>
      <c r="B27" s="40"/>
      <c r="C27" s="40"/>
      <c r="D27" s="40"/>
      <c r="E27" s="40"/>
      <c r="F27" s="40"/>
      <c r="G27" s="39"/>
      <c r="H27" s="66">
        <v>-34754316</v>
      </c>
      <c r="I27" s="39">
        <f t="shared" si="1"/>
        <v>-34754316</v>
      </c>
      <c r="J27" s="66"/>
      <c r="K27" s="39">
        <f t="shared" si="2"/>
        <v>-34754316</v>
      </c>
      <c r="L27" s="45"/>
    </row>
    <row r="28" spans="1:12">
      <c r="A28" s="56" t="s">
        <v>223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224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225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0</v>
      </c>
      <c r="H30" s="65">
        <f t="shared" si="6"/>
        <v>-34754316</v>
      </c>
      <c r="I30" s="57">
        <f t="shared" si="1"/>
        <v>-34754316</v>
      </c>
      <c r="J30" s="65">
        <f t="shared" si="6"/>
        <v>0</v>
      </c>
      <c r="K30" s="57">
        <f t="shared" si="2"/>
        <v>-34754316</v>
      </c>
      <c r="L30" s="45"/>
    </row>
    <row r="31" spans="1:12">
      <c r="A31" s="55" t="s">
        <v>226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227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228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229</v>
      </c>
      <c r="B34" s="40"/>
      <c r="C34" s="40"/>
      <c r="D34" s="40"/>
      <c r="E34" s="59"/>
      <c r="F34" s="59"/>
      <c r="G34" s="39"/>
      <c r="H34" s="39"/>
      <c r="I34" s="39">
        <f t="shared" si="1"/>
        <v>0</v>
      </c>
      <c r="J34" s="39"/>
      <c r="K34" s="39">
        <f t="shared" si="2"/>
        <v>0</v>
      </c>
      <c r="L34" s="45"/>
    </row>
    <row r="35" spans="1:12">
      <c r="A35" s="55" t="s">
        <v>230</v>
      </c>
      <c r="B35" s="57">
        <f>SUM(B32:B34)</f>
        <v>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0</v>
      </c>
      <c r="F35" s="57">
        <f t="shared" si="7"/>
        <v>0</v>
      </c>
      <c r="G35" s="57">
        <f t="shared" si="7"/>
        <v>0</v>
      </c>
      <c r="H35" s="57">
        <f t="shared" si="7"/>
        <v>0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233</v>
      </c>
      <c r="B37" s="60">
        <f>B24+B30+B35</f>
        <v>1220000</v>
      </c>
      <c r="C37" s="60">
        <f t="shared" ref="C37:J37" si="8">C24+C30+C35</f>
        <v>0</v>
      </c>
      <c r="D37" s="60">
        <f t="shared" si="8"/>
        <v>0</v>
      </c>
      <c r="E37" s="60">
        <f t="shared" si="8"/>
        <v>0</v>
      </c>
      <c r="F37" s="60">
        <f t="shared" si="8"/>
        <v>0</v>
      </c>
      <c r="G37" s="60">
        <f t="shared" si="8"/>
        <v>0</v>
      </c>
      <c r="H37" s="60">
        <f t="shared" si="8"/>
        <v>-34762649</v>
      </c>
      <c r="I37" s="60">
        <f t="shared" si="1"/>
        <v>-33542649</v>
      </c>
      <c r="J37" s="60">
        <f t="shared" si="8"/>
        <v>0</v>
      </c>
      <c r="K37" s="60">
        <f t="shared" si="2"/>
        <v>-33542649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4-Pasq. e Levizjeve ne Kapital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2022-09-14T13:20:16Z</dcterms:modified>
</cp:coreProperties>
</file>