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c finance\Sales Reports 2022\Bilanc 2021\Bilanc-Final\E albania\"/>
    </mc:Choice>
  </mc:AlternateContent>
  <bookViews>
    <workbookView xWindow="0" yWindow="0" windowWidth="18870" windowHeight="75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7" i="1"/>
  <c r="B23" i="1"/>
  <c r="C12" i="1"/>
  <c r="B12" i="1"/>
  <c r="C17" i="1"/>
  <c r="C23" i="1"/>
  <c r="M6" i="1"/>
  <c r="M14" i="1"/>
  <c r="N26" i="1"/>
  <c r="N6" i="1"/>
  <c r="M18" i="1"/>
  <c r="N25" i="1"/>
  <c r="N12" i="1"/>
  <c r="M17" i="1"/>
  <c r="N15" i="1"/>
  <c r="M21" i="1"/>
  <c r="N18" i="1"/>
  <c r="M10" i="1"/>
  <c r="N10" i="1"/>
  <c r="M8" i="1"/>
  <c r="N9" i="1"/>
  <c r="M19" i="1"/>
  <c r="M11" i="1"/>
  <c r="M20" i="1"/>
  <c r="N21" i="1"/>
  <c r="N24" i="1"/>
  <c r="N8" i="1"/>
  <c r="N22" i="1"/>
  <c r="M22" i="1"/>
  <c r="N27" i="1"/>
  <c r="M16" i="1"/>
  <c r="N17" i="1"/>
  <c r="M23" i="1"/>
  <c r="N7" i="1"/>
  <c r="M9" i="1"/>
  <c r="N11" i="1"/>
  <c r="M12" i="1"/>
  <c r="N13" i="1"/>
  <c r="M26" i="1"/>
  <c r="N23" i="1"/>
  <c r="M15" i="1"/>
  <c r="M24" i="1"/>
  <c r="N16" i="1"/>
  <c r="M27" i="1"/>
  <c r="M25" i="1"/>
  <c r="M13" i="1"/>
  <c r="M7" i="1"/>
  <c r="N19" i="1"/>
  <c r="N1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<sst xmlns="http://schemas.openxmlformats.org/spreadsheetml/2006/main" count="28" uniqueCount="27">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</sst>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G29" sqref="G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1">
        <v>366880305</v>
      </c>
      <c r="C6" s="1">
        <v>221270063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>
        <v>13106646</v>
      </c>
      <c r="C7">
        <v>15974544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10" t="s">
        <v>15</v>
      </c>
      <c r="B10" s="1">
        <v>-361157976</v>
      </c>
      <c r="C10" s="1">
        <v>-218840877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10" t="s">
        <v>14</v>
      </c>
      <c r="B11">
        <v>-1428716</v>
      </c>
      <c r="C11">
        <v>-138185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10" t="s">
        <v>13</v>
      </c>
      <c r="B12" s="15">
        <f>SUM(B13:B14)</f>
        <v>-9538689</v>
      </c>
      <c r="C12" s="15">
        <f>SUM(C13:C14)</f>
        <v>-12838841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4" t="s">
        <v>12</v>
      </c>
      <c r="B13" s="1">
        <v>-8242068</v>
      </c>
      <c r="C13" s="1">
        <v>-11022698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4" t="s">
        <v>11</v>
      </c>
      <c r="B14">
        <v>-1296621</v>
      </c>
      <c r="C14">
        <v>-1816143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10" t="s">
        <v>10</v>
      </c>
      <c r="B15" s="1">
        <v>-1658919</v>
      </c>
      <c r="C15" s="1">
        <v>-1765847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10" t="s">
        <v>9</v>
      </c>
      <c r="B16">
        <v>-8992225</v>
      </c>
      <c r="C16">
        <v>-10815717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8</v>
      </c>
      <c r="B17" s="7">
        <f>SUM(B6:B12,B15:B16)</f>
        <v>-2789574</v>
      </c>
      <c r="C17" s="7">
        <f>SUM(C6:C12,C15:C16)</f>
        <v>-7154860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8"/>
      <c r="B18" s="13"/>
      <c r="C18" s="13"/>
      <c r="M18" t="e">
        <f t="shared" ca="1" si="1"/>
        <v>#NAME?</v>
      </c>
      <c r="N18" t="e">
        <f t="shared" ca="1" si="0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9" t="s">
        <v>6</v>
      </c>
      <c r="B20" s="1">
        <v>348811</v>
      </c>
      <c r="C20" s="1">
        <v>-1359751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10" t="s">
        <v>5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10" t="s">
        <v>4</v>
      </c>
      <c r="B22" s="1"/>
      <c r="C22" s="1">
        <v>-34821780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8" t="s">
        <v>3</v>
      </c>
      <c r="B23" s="7">
        <f>SUM(B20:B22)</f>
        <v>348811</v>
      </c>
      <c r="C23" s="7">
        <f>SUM(C20:C22)</f>
        <v>-36181531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3"/>
      <c r="B24" s="5"/>
      <c r="C24" s="1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3" t="s">
        <v>2</v>
      </c>
      <c r="B25" s="6">
        <f>+B23+B17</f>
        <v>-2440763</v>
      </c>
      <c r="C25" s="6">
        <f>+C23+C17</f>
        <v>-43336391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3" t="s">
        <v>0</v>
      </c>
      <c r="B27" s="2">
        <f>+B25</f>
        <v>-2440763</v>
      </c>
      <c r="C27" s="2">
        <f>+C25</f>
        <v>-43336391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2022-08-04T08:24:02Z</dcterms:modified>
</cp:coreProperties>
</file>